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intranet.vvsg.be/fietsberaad/Gedeelde  documenten/01 Stimulering en kennisverspreiding/2014_Kennisbank/Projecten/Quick Scan Fietsbeleid/"/>
    </mc:Choice>
  </mc:AlternateContent>
  <bookViews>
    <workbookView xWindow="0" yWindow="0" windowWidth="20490" windowHeight="7155" tabRatio="857"/>
  </bookViews>
  <sheets>
    <sheet name="Instructies - leeswijzer" sheetId="17" r:id="rId1"/>
    <sheet name="algemene informatie" sheetId="11" r:id="rId2"/>
    <sheet name="beleid, monitoring, organisatie" sheetId="2" r:id="rId3"/>
    <sheet name="veilige fietsnetwerken" sheetId="12" r:id="rId4"/>
    <sheet name="ontwerp en infrastructuur" sheetId="13" r:id="rId5"/>
    <sheet name="fietsparkeren" sheetId="14" r:id="rId6"/>
    <sheet name="fietscultuur en campagnes" sheetId="15" r:id="rId7"/>
    <sheet name="diensten en services" sheetId="16" r:id="rId8"/>
    <sheet name="Synthese" sheetId="18" r:id="rId9"/>
    <sheet name="klad" sheetId="19" r:id="rId10"/>
  </sheets>
  <externalReferences>
    <externalReference r:id="rId11"/>
  </externalReferences>
  <definedNames>
    <definedName name="validnrs" localSheetId="7">'diensten en services'!$K$2:$K$5</definedName>
    <definedName name="validnrs" localSheetId="6">'fietscultuur en campagnes'!$K$2:$K$5</definedName>
    <definedName name="validnrs" localSheetId="5">fietsparkeren!$K$2:$K$5</definedName>
    <definedName name="validnrs" localSheetId="9">'[1]beleid, monitoring, organisatie'!$L$2:$L$5</definedName>
    <definedName name="validnrs" localSheetId="4">'ontwerp en infrastructuur'!$K$2:$K$5</definedName>
    <definedName name="validnrs" localSheetId="3">'veilige fietsnetwerken'!$K$2:$K$5</definedName>
    <definedName name="validnrs">'beleid, monitoring, organisatie'!$K$2:$K$5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8" i="19" l="1"/>
  <c r="D147" i="19"/>
  <c r="D146" i="19"/>
  <c r="E146" i="19" s="1"/>
  <c r="D145" i="19"/>
  <c r="E145" i="19" s="1"/>
  <c r="D144" i="19"/>
  <c r="E147" i="19"/>
  <c r="D143" i="19"/>
  <c r="D136" i="19"/>
  <c r="E136" i="19" s="1"/>
  <c r="D135" i="19"/>
  <c r="D134" i="19"/>
  <c r="E134" i="19" s="1"/>
  <c r="D133" i="19"/>
  <c r="D132" i="19"/>
  <c r="E132" i="19" s="1"/>
  <c r="E133" i="19"/>
  <c r="E135" i="19"/>
  <c r="D131" i="19"/>
  <c r="E131" i="19" s="1"/>
  <c r="D124" i="19"/>
  <c r="D123" i="19"/>
  <c r="E123" i="19" s="1"/>
  <c r="D122" i="19"/>
  <c r="D121" i="19"/>
  <c r="E121" i="19" s="1"/>
  <c r="D120" i="19"/>
  <c r="E120" i="19" s="1"/>
  <c r="D119" i="19"/>
  <c r="D118" i="19"/>
  <c r="D117" i="19"/>
  <c r="D116" i="19"/>
  <c r="E116" i="19"/>
  <c r="E118" i="19"/>
  <c r="E122" i="19"/>
  <c r="E124" i="19"/>
  <c r="D115" i="19"/>
  <c r="D96" i="19"/>
  <c r="D95" i="19"/>
  <c r="D94" i="19"/>
  <c r="E94" i="19" s="1"/>
  <c r="D93" i="19"/>
  <c r="E93" i="19" s="1"/>
  <c r="D92" i="19"/>
  <c r="D91" i="19"/>
  <c r="D90" i="19"/>
  <c r="D77" i="19"/>
  <c r="D76" i="19"/>
  <c r="D75" i="19"/>
  <c r="E75" i="19" s="1"/>
  <c r="F75" i="19" s="1"/>
  <c r="D74" i="19"/>
  <c r="D73" i="19"/>
  <c r="D72" i="19"/>
  <c r="D71" i="19"/>
  <c r="E71" i="19" s="1"/>
  <c r="F71" i="19" s="1"/>
  <c r="D70" i="19"/>
  <c r="D69" i="19"/>
  <c r="E69" i="19" s="1"/>
  <c r="F69" i="19" s="1"/>
  <c r="D68" i="19"/>
  <c r="E68" i="19" s="1"/>
  <c r="F68" i="19" s="1"/>
  <c r="E70" i="19"/>
  <c r="F70" i="19" s="1"/>
  <c r="E74" i="19"/>
  <c r="F74" i="19" s="1"/>
  <c r="D67" i="19"/>
  <c r="D31" i="19"/>
  <c r="D30" i="19"/>
  <c r="E30" i="19" s="1"/>
  <c r="D29" i="19"/>
  <c r="D28" i="19"/>
  <c r="D27" i="19"/>
  <c r="D26" i="19"/>
  <c r="D25" i="19"/>
  <c r="E25" i="19" s="1"/>
  <c r="D24" i="19"/>
  <c r="D23" i="19"/>
  <c r="D22" i="19"/>
  <c r="D21" i="19"/>
  <c r="E21" i="19" s="1"/>
  <c r="D20" i="19"/>
  <c r="D19" i="19"/>
  <c r="E19" i="19" s="1"/>
  <c r="D18" i="19"/>
  <c r="D17" i="19"/>
  <c r="E17" i="19" s="1"/>
  <c r="D16" i="19"/>
  <c r="D15" i="19"/>
  <c r="E18" i="19"/>
  <c r="E22" i="19"/>
  <c r="E26" i="19"/>
  <c r="D14" i="19"/>
  <c r="E4" i="19"/>
  <c r="I4" i="19" s="1"/>
  <c r="F4" i="19"/>
  <c r="G4" i="19"/>
  <c r="E5" i="19"/>
  <c r="F5" i="19"/>
  <c r="G5" i="19"/>
  <c r="E6" i="19"/>
  <c r="F6" i="19"/>
  <c r="I6" i="19" s="1"/>
  <c r="G6" i="19"/>
  <c r="E7" i="19"/>
  <c r="F7" i="19"/>
  <c r="I7" i="19" s="1"/>
  <c r="G7" i="19"/>
  <c r="E8" i="19"/>
  <c r="F8" i="19"/>
  <c r="G8" i="19"/>
  <c r="E9" i="19"/>
  <c r="F9" i="19"/>
  <c r="G9" i="19"/>
  <c r="D9" i="19"/>
  <c r="D8" i="19"/>
  <c r="D7" i="19"/>
  <c r="D6" i="19"/>
  <c r="D5" i="19"/>
  <c r="D4" i="19"/>
  <c r="E148" i="19"/>
  <c r="E144" i="19"/>
  <c r="E143" i="19"/>
  <c r="E119" i="19"/>
  <c r="E117" i="19"/>
  <c r="E115" i="19"/>
  <c r="E96" i="19"/>
  <c r="E95" i="19"/>
  <c r="E92" i="19"/>
  <c r="E91" i="19"/>
  <c r="E90" i="19"/>
  <c r="E77" i="19"/>
  <c r="F77" i="19" s="1"/>
  <c r="E76" i="19"/>
  <c r="F76" i="19" s="1"/>
  <c r="E73" i="19"/>
  <c r="F73" i="19" s="1"/>
  <c r="E72" i="19"/>
  <c r="F72" i="19" s="1"/>
  <c r="E67" i="19"/>
  <c r="F67" i="19" s="1"/>
  <c r="E31" i="19"/>
  <c r="E29" i="19"/>
  <c r="E28" i="19"/>
  <c r="E27" i="19"/>
  <c r="E24" i="19"/>
  <c r="E23" i="19"/>
  <c r="E20" i="19"/>
  <c r="E16" i="19"/>
  <c r="E15" i="19"/>
  <c r="E14" i="19"/>
  <c r="I8" i="19"/>
  <c r="I5" i="19" l="1"/>
  <c r="I9" i="19"/>
  <c r="A5" i="11" l="1"/>
  <c r="A36" i="11"/>
  <c r="A34" i="11"/>
  <c r="A16" i="11"/>
  <c r="A8" i="11"/>
  <c r="A20" i="16"/>
  <c r="A18" i="16"/>
  <c r="A16" i="16"/>
  <c r="A14" i="16"/>
  <c r="A12" i="16"/>
  <c r="A10" i="16"/>
  <c r="A20" i="15"/>
  <c r="A18" i="15"/>
  <c r="A16" i="15"/>
  <c r="A14" i="15"/>
  <c r="A12" i="15"/>
  <c r="A10" i="15"/>
  <c r="A28" i="14"/>
  <c r="A26" i="14"/>
  <c r="A24" i="14"/>
  <c r="A22" i="14"/>
  <c r="A20" i="14"/>
  <c r="A18" i="14"/>
  <c r="A16" i="14"/>
  <c r="A14" i="14"/>
  <c r="A12" i="14"/>
  <c r="A10" i="14"/>
  <c r="A22" i="13"/>
  <c r="A20" i="13"/>
  <c r="A18" i="13"/>
  <c r="A16" i="13"/>
  <c r="A14" i="13"/>
  <c r="A12" i="13"/>
  <c r="A10" i="13"/>
  <c r="A20" i="12"/>
  <c r="A30" i="12"/>
  <c r="A28" i="12"/>
  <c r="A26" i="12"/>
  <c r="A24" i="12"/>
  <c r="A22" i="12"/>
  <c r="A18" i="12"/>
  <c r="A16" i="12"/>
  <c r="A14" i="12"/>
  <c r="A12" i="12"/>
  <c r="A10" i="12"/>
  <c r="A44" i="2"/>
  <c r="A42" i="2"/>
  <c r="A40" i="2"/>
  <c r="A38" i="2"/>
  <c r="A36" i="2"/>
  <c r="A34" i="2"/>
  <c r="A32" i="2"/>
  <c r="A30" i="2"/>
  <c r="A28" i="2"/>
  <c r="A26" i="2"/>
  <c r="A24" i="2"/>
  <c r="A22" i="2"/>
  <c r="A20" i="2"/>
  <c r="A18" i="2"/>
  <c r="A16" i="2"/>
  <c r="A14" i="2"/>
  <c r="A12" i="2"/>
  <c r="A10" i="2"/>
</calcChain>
</file>

<file path=xl/sharedStrings.xml><?xml version="1.0" encoding="utf-8"?>
<sst xmlns="http://schemas.openxmlformats.org/spreadsheetml/2006/main" count="450" uniqueCount="187">
  <si>
    <t>Algemene informatie</t>
  </si>
  <si>
    <t>Naam gemeente:</t>
  </si>
  <si>
    <t>te voet</t>
  </si>
  <si>
    <t>fiets</t>
  </si>
  <si>
    <t>openbaar vervoer</t>
  </si>
  <si>
    <t>auto (bestuurder)</t>
  </si>
  <si>
    <t>auto (passagier)</t>
  </si>
  <si>
    <t>woon-werk</t>
  </si>
  <si>
    <t>woon-school</t>
  </si>
  <si>
    <t>Beleid, monitoring en organisatie</t>
  </si>
  <si>
    <t>antw:</t>
  </si>
  <si>
    <t>score:</t>
  </si>
  <si>
    <t>Welke data met betrekking tot fietsen (gebruik, fietsdiefstal, fietsparkeren,…) worden verzameld in de gemeente? Op welke manier gebeurt dit en hoe worden deze gebruikt bij het verder uitvoeren van het fietsbeleid?</t>
  </si>
  <si>
    <t>Worden geïmplementeerde fietsmaatregelen (infrastructuur of andere) op een systematische manier geëvalueerd? Hoe gebeurt dit?</t>
  </si>
  <si>
    <t>Hoe beoordeelt u zelf het huidige fietsbeleid in uw gemeente? Is het eerder een ad hoc benadering of is er een integrale visie over de verschillende beleidsdomeinen heen?</t>
  </si>
  <si>
    <t>Heeft uw gemeente duidelijke en beschreven doelstellingen ten aanzien van de fiets? Wordt hierbij onderscheid gemaakt tussen korte termijn en lange(re) termijn?</t>
  </si>
  <si>
    <t>Is er regelmatig overleg tussen de dienst bevoegd voor mobiliteit en andere beleidsdomeinen waarbij het thema "fiets/fietser" expliciet aan bod komt? Met welke beleidsdomeinen en hoe is dat overleg georganiseerd?</t>
  </si>
  <si>
    <t>Hoe wordt overleg met de individuele fietsers en/of fietsorganisaties (Fietsersbond,…) georganiseerd?</t>
  </si>
  <si>
    <t>Hoe worden klachten of suggesties ten aanzien van het fietsbeleid van de gemeente verzameld en opgevolgd?</t>
  </si>
  <si>
    <t>Op welke manier wordt het fietsbeleid in de gemeente afgestemd met dat van de buurgemeenten en andere beleidsniveau's (Provincie, Gewest,…)</t>
  </si>
  <si>
    <t>In welke mate neemt de verantwoordelijke voor het fietsbeleid deel aan opleidingen (bv. van het VSV) of infodagen rond de fiets (bv. Fietscongres, workshops Fietsberaad,…)</t>
  </si>
  <si>
    <t>Is er overleg met de fietshandelaars in de gemeente?</t>
  </si>
  <si>
    <t>Veilige fietsnetwerken</t>
  </si>
  <si>
    <t>Ontwerp en infrastructuur</t>
  </si>
  <si>
    <t>Fietsparkeren</t>
  </si>
  <si>
    <t>Fietscultuur en campagnes</t>
  </si>
  <si>
    <t>Diensten en services</t>
  </si>
  <si>
    <t>Wordt na de aanleg of herstelling de staat van de fietspaden/fietsroutes op een structurele manier opgevolgd?</t>
  </si>
  <si>
    <t>Wat is de evolutie van het fietsgebruik in uw gemeente (dalend, stijgend,…) en waarop baseert u zich voor deze conclusie?</t>
  </si>
  <si>
    <t>Hoe wordt het fietsnetwerk onderhouden, ook bij uitzonderlijke weersomstandigheden (bv. sneeuw)?</t>
  </si>
  <si>
    <t>Wordt er bij aanleg of heraanleg van weginfrastructuur prioriteit gegeven voor de fiets? Indien ja, op welke manier? En gebeurt dat ook indien echt keuzes moeten gemaakt worden?</t>
  </si>
  <si>
    <t>Zijn fietsers toegelaten in de voetgangerstraten / -gebieden in de gemeente (indien aanwezig)?</t>
  </si>
  <si>
    <t>Welke materiaal (materialen) wordt gebruikt bij de aanleg van fietspaden in de gemeente?</t>
  </si>
  <si>
    <t>Worden er normen ten aanzien van fietsparkeerplaatsen opgelegd bij nieuwe ontwikkelingen? Kwantitatief, kwalitatief,… ?</t>
  </si>
  <si>
    <t>Worden bedrijven, handelaars,… aangemoedigd door de gemeente om voldoende fietsenstallingen te voorzien?</t>
  </si>
  <si>
    <t>Worden bij evenementen (kermissen, jaarmarkt,…) extra fietsenstallingen voorzien?</t>
  </si>
  <si>
    <t>Welk beleid voert de gemeente ten aanzien van weesfietsen?</t>
  </si>
  <si>
    <t>Worden de fietsroutes in de gemeente bewegwijzerd ? Indien ja, op welke manier?</t>
  </si>
  <si>
    <t>Op welke manier geeft de gemeente als werkgever het goede voorbeeld? (bv. dienstfietsen, fietsgebruik beleidsmakers,…)</t>
  </si>
  <si>
    <t>Wordt het snelheidsregime langs het fietsnetwerk aangepast aan de aanwezige/ontbrekende fietsinfrastructuur: bv. zone 30 indien er geen fietspad is, zone 50 indien aanliggend,…</t>
  </si>
  <si>
    <t>Welke promotiecampagnes rond fietsgebruik voert de gemeente?</t>
  </si>
  <si>
    <t>Wordt er bij weginname (werven, verhuis,…) aangedrongen op een veilige inrichting en signalisatie voor fietsers ?</t>
  </si>
  <si>
    <t>In welke mate identificeert de gemeente zich met de fiets en/of wil ze uitgroeien tot een echte fietsgemeente?</t>
  </si>
  <si>
    <t>Kunnen inwoners gepersonaliseerd fietsroute-advies aanvragen bij de gemeente?</t>
  </si>
  <si>
    <t>Vragenlijst ingevuld door de volgende personen:</t>
  </si>
  <si>
    <t>Hoeveel inwoners telt uw gemeente?</t>
  </si>
  <si>
    <t>Wat is de bevolkingsdichtheid (inw/km²)?</t>
  </si>
  <si>
    <t>Wat is de algemene modal split in uw gemeente?</t>
  </si>
  <si>
    <t>bron:</t>
  </si>
  <si>
    <t>Heeft u specieke modal split gegevens voor woon-werk, woon-school?</t>
  </si>
  <si>
    <t>Hoe wordt het fietsen aangemoedigd door het ruimtelijk beleid van de gemeente?</t>
  </si>
  <si>
    <t>Beschrijf beknopt de ambities ten aanzien van de fiets in uw gemeente.</t>
  </si>
  <si>
    <t>In welke mate is het fietsnetwerk afgestemd met het Provinciaal netwerk, het fietsnetwerk van buurgemeenten, het recreatief netwerk,…</t>
  </si>
  <si>
    <t>Op welke manier wordt aandacht gegeven aan de sociale veiligheid bij de uitbouw van fietsroutes?</t>
  </si>
  <si>
    <t>In welke mate zijn de voorziene budgettaire middelen voldoende om een degelijk fietsbeleid te kunnen voeren en opvolgen?</t>
  </si>
  <si>
    <t>Is er ook bij andere beleidsdomeinen sprake van een "fietsreflex"? Heeft men aandacht voor de fiets / fietser in andere beleidsdomeinen?</t>
  </si>
  <si>
    <t>Is er een actuele kaart beschikbaar van het functioneel fietsnetwerk in de gemeente?</t>
  </si>
  <si>
    <t>Wordt de algemene signalisatie (bebording) voor fietsers regelmatig gecontroleerd op beschadiging, volledigheid,… ?</t>
  </si>
  <si>
    <t>Hoe wordt het fietsparkeren bij het treinstation of busstation georganiseerd ?</t>
  </si>
  <si>
    <t>Heeft of overweegt de gemeente een publiek deelfietssysteem of in tussenkomst in bv. Bleu-bike?</t>
  </si>
  <si>
    <t>bron (bv. Federale Diagnostiek):</t>
  </si>
  <si>
    <t>Is de dienst bevoegd voor fietsbeleid voldoende sterk uitgebouwd om een degelijk fietsbeleid te kunnen voeren en opvolgen?</t>
  </si>
  <si>
    <t>Hoe is de interactie georganiseerd met andere externe belanghebbenden bij het fietsbeleid van de gemeente / stad (handelaars, bedrijven, scholen,…)?</t>
  </si>
  <si>
    <t>Welke maatregelen neemt de gemeente om het fietsgebruik te stimuleren / te bevoordelen ten opzichte van de auto (bv. parkeerbeleid, circulatieplan, autoparkeernormen,…)</t>
  </si>
  <si>
    <t>Welke data over fietsongevallen worden bijgehouden? Welke vorm van analyse gebeurt hierop en in welke mate wordt het fietsbeleid gestuurd vanuit die data?</t>
  </si>
  <si>
    <t>Gebeurde er reeds een doorlichting van het fietsbeleid van de gemeente (bv. Bypad of analyse ikv verkiezing Fietsgemeente)? Welk gevolg werd gegeven aan de aanbevelingen daaruit?</t>
  </si>
  <si>
    <t>In welke mate wordt bij de ontwikkeling van fietsroutes / fietsinfrastructuur rekening gehouden met verschillende types fietsen (cargo-fietsen, elektrische fietsen,…)</t>
  </si>
  <si>
    <t>In welke mate krijgt de politie instructies om via handhaving het fietsbeleid gericht te ondersteunen (bv. foutparkeren op fietspaden, snelheidshandhaving fietsroutes,…)?</t>
  </si>
  <si>
    <t>Worden fietsers structureel toegelaten in twee richtingen in enkelrichtingsstraten?</t>
  </si>
  <si>
    <t>Hoe wordt de veiligheid van de fietser zoveel mogelijk gegarandeerd rekening houdende met snelheidsregime en intensiteiten (bv. autoluw maken, weren zwaar vrachtverkeer,…)?</t>
  </si>
  <si>
    <t>Wordt bij de aanleg van snelheidsremmers systematisch rekening gehouden met de fietser? Bv fietsvriendelijke verkeersdrempels of tractorsluizen,…)</t>
  </si>
  <si>
    <t>In welke mate worden fietsstimulerende maatregelen genomen ter hoogte van verkeerslichten (bv. fietsopstelstroken, korte wachttijden voor fietsers, rechtsaf door rood,…)?</t>
  </si>
  <si>
    <t>Zijn er voldoende fietsenstallingen op het grondgebied van de gemeente? Hoe wordt dit gemonitord en opgevolgd?</t>
  </si>
  <si>
    <t>Welk beleid voert de gemeente ten aanzien van fietsdiefstallen (preventie, opsporing,…)?</t>
  </si>
  <si>
    <t>Welke maatregelen neemt de gemeente ten aanzien van residentieel fietsparkeren? Bv fietstrommels voor bewoners, minimumnormen in bouw- en wooncode,…)</t>
  </si>
  <si>
    <t>Worden ook fietsenstallingen voorzien voor bijzondere types fietsen: cargofietsen, fietskarren,...</t>
  </si>
  <si>
    <t>Heeft de gemeente een systematische aanpak voor wildparkeren van fietsen ? Welke?</t>
  </si>
  <si>
    <t>Overweegt u bepaalde campagnes om het gedrag van fietsers zelf te beïnvloeden? Zo ja, welke?</t>
  </si>
  <si>
    <t>Naar welke specifieke doelgroepen worden campagnes gevoerd om het fietsgebruik te stimuleren (bv. pendelaars, scholen,…)?</t>
  </si>
  <si>
    <t>Welke ensibiliseringscampagnes / controles op fietsverlichting vinden in de gemeente plaats?</t>
  </si>
  <si>
    <t>Is er een fietsroutekaart en/of schoolroutekaart beschikbaar voor bewoners / bezoekers?</t>
  </si>
  <si>
    <t>Stimuleert de gemeente vrije tijdslocaties (hotels, B&amp;B's, …) om fietsen ter beschikking te stellen, laadpalen te voorzien,… ?</t>
  </si>
  <si>
    <t>Welke faciliteiten voor de fietser voorziet de gemeente (fietsherstelpunten, publieke fietspompen,…)?</t>
  </si>
  <si>
    <t>Hoe stimuleert de gemeente het vervoer van pakjes en goederen per fiets?</t>
  </si>
  <si>
    <t>Niveau 1</t>
  </si>
  <si>
    <t>Niveau 2</t>
  </si>
  <si>
    <t>Niveau 3</t>
  </si>
  <si>
    <t>Niveau 4</t>
  </si>
  <si>
    <t>We doen dit sporadisch of ad hoc.</t>
  </si>
  <si>
    <t>We zijn dit aan het implementeren. We hebben dit al een paar keer gedaan.</t>
  </si>
  <si>
    <t xml:space="preserve">We hebben dit geïmplementeerd en doen dit regelmatig. </t>
  </si>
  <si>
    <t>We hebben dit geïmplementeerd en herbekijken dit regelmatig op een systematische manier.</t>
  </si>
  <si>
    <t>We verzamelen hierover informatie, maar fragmentarisch.</t>
  </si>
  <si>
    <t xml:space="preserve">We hebben hierover informatie verzameld op sommige vlakken. </t>
  </si>
  <si>
    <t>We hebben hierover goede informatie.</t>
  </si>
  <si>
    <t>We werken op een systematisch en innovatieve manier.</t>
  </si>
  <si>
    <t>Lage prestatie.</t>
  </si>
  <si>
    <t>Beperkte prestatie.</t>
  </si>
  <si>
    <t>Goede prestatie.</t>
  </si>
  <si>
    <t>Sterke prestatie.</t>
  </si>
  <si>
    <t>Er zijn wel degelijk structurele initiatieven, maar er is nog ruimte voor verbetering.</t>
  </si>
  <si>
    <t>We scoren uitmuntend.</t>
  </si>
  <si>
    <t>Brandblusprincipe: we ondernemen acties indien het noodzakelijk is en zolang het nodig is.</t>
  </si>
  <si>
    <t>B</t>
  </si>
  <si>
    <t>N</t>
  </si>
  <si>
    <t>P</t>
  </si>
  <si>
    <t>D</t>
  </si>
  <si>
    <t>C</t>
  </si>
  <si>
    <t>A</t>
  </si>
  <si>
    <t>We vragen elke gemeente of stad (*) om deze vragenlijst zo goed mogelijk in te vullen.</t>
  </si>
  <si>
    <t>Voor elk van de 6 thema's worden een aantal items bevraagd.</t>
  </si>
  <si>
    <r>
      <t xml:space="preserve">We vragen u om voor elke vraag </t>
    </r>
    <r>
      <rPr>
        <b/>
        <sz val="14"/>
        <color theme="1"/>
        <rFont val="Calibri"/>
        <family val="2"/>
        <scheme val="minor"/>
      </rPr>
      <t>kort te omschrijven</t>
    </r>
    <r>
      <rPr>
        <sz val="14"/>
        <color theme="1"/>
        <rFont val="Calibri"/>
        <family val="2"/>
        <scheme val="minor"/>
      </rPr>
      <t xml:space="preserve"> welk beleid, welke acties uw gemeente hierin neemt.</t>
    </r>
  </si>
  <si>
    <r>
      <t xml:space="preserve">Daarnaast vragen we u om zelf een </t>
    </r>
    <r>
      <rPr>
        <b/>
        <sz val="14"/>
        <color theme="1"/>
        <rFont val="Calibri"/>
        <family val="2"/>
        <scheme val="minor"/>
      </rPr>
      <t>score (van 1 tot 4 (=max) )</t>
    </r>
    <r>
      <rPr>
        <sz val="14"/>
        <color theme="1"/>
        <rFont val="Calibri"/>
        <family val="2"/>
        <scheme val="minor"/>
      </rPr>
      <t xml:space="preserve"> te geven voor elk item. Een omschrijving van de score vindt u in het schema hiernaast.</t>
    </r>
  </si>
  <si>
    <t>De scores worden herhaald bovenaan elk tabblad.</t>
  </si>
  <si>
    <t>(*) Om de leesbaarheid te bevorderen, gebruiken we verder enkel de term "gemeente", "gemeentelijk",… ook als we "stad", "stedelijk",… bedoelen. Dank voor uw begrip.</t>
  </si>
  <si>
    <t>De volgende 6 tabbladen bundelen een aantal vragen per thema.</t>
  </si>
  <si>
    <t>Overzicht</t>
  </si>
  <si>
    <t>&lt;onderstaande is nodig om de kleuren-spider te maken&gt;</t>
  </si>
  <si>
    <t>Gemiddelde score</t>
  </si>
  <si>
    <t>Beleid, monitoring, organisatie</t>
  </si>
  <si>
    <t>Detail per thema</t>
  </si>
  <si>
    <t>&lt;onderstaande is nodig om tekst om te zetten in getallen&gt;</t>
  </si>
  <si>
    <t>B1 Fietsbeleid alg</t>
  </si>
  <si>
    <t>B2 Doelstellingen</t>
  </si>
  <si>
    <t>B3 Mankracht mobdienst</t>
  </si>
  <si>
    <t>B4 Voldoende budget</t>
  </si>
  <si>
    <t>B5 Opleidingen &amp; infodagen</t>
  </si>
  <si>
    <t>B6 Overleg intern</t>
  </si>
  <si>
    <t>B7 Fietsreflex</t>
  </si>
  <si>
    <t>B8 Overleg extern</t>
  </si>
  <si>
    <t>B9 Fietshandelaars betrekken</t>
  </si>
  <si>
    <t>B10 Externe belanghebbenden</t>
  </si>
  <si>
    <t>B11 Klachtenbeleid</t>
  </si>
  <si>
    <t>B12 Afstemming buurgemeenten</t>
  </si>
  <si>
    <t>B13 Stimulerende maatregelen</t>
  </si>
  <si>
    <t>B14 Ruimtelijk beleid en fiets</t>
  </si>
  <si>
    <t>B15 Dataverzameling</t>
  </si>
  <si>
    <t>B16 Data ongevallen</t>
  </si>
  <si>
    <t>B17 Eerdere doorlichtingen ?</t>
  </si>
  <si>
    <t>B18 Evaluatie</t>
  </si>
  <si>
    <t>&lt;indien relevant: ook voor overige thema's&gt;</t>
  </si>
  <si>
    <t>N1 Functionele fietskaart</t>
  </si>
  <si>
    <t>N2 Fietsnetwerk afgestemd met provincie</t>
  </si>
  <si>
    <t>N3 Aangepast snelheidsregime</t>
  </si>
  <si>
    <t>N4 Handhaving via politie</t>
  </si>
  <si>
    <t>N5 Beperkt enkelrichtingsverkeer</t>
  </si>
  <si>
    <t>N6 Fietsen in voetgangersgebied</t>
  </si>
  <si>
    <t>N7 Type fietsen bepalen voorzieningen</t>
  </si>
  <si>
    <t>N8 Sociale veiligheid</t>
  </si>
  <si>
    <t>N9 Onderhoud infrastructuur</t>
  </si>
  <si>
    <t>N10 Controle signalisatie</t>
  </si>
  <si>
    <t>N11 Signalisatie op fietsroutes</t>
  </si>
  <si>
    <t>Ontwerp in infrastructuur</t>
  </si>
  <si>
    <t>O1 Materiaalkeuze fietspaden</t>
  </si>
  <si>
    <t>O2 Fiets krijgt prioriteit in ontwerp</t>
  </si>
  <si>
    <t>03 Relatie ontwerp en snelheidsregimes</t>
  </si>
  <si>
    <t>04 Fietsvriendelijke snelheidsremmers</t>
  </si>
  <si>
    <t>O5 Fietsvriendelijke verkeerslichten</t>
  </si>
  <si>
    <t>O6 Controle na aanleg/herstel fietspaden</t>
  </si>
  <si>
    <t>O7 Minder hinder voor de fiets</t>
  </si>
  <si>
    <t>P1 Aanbod stallingen</t>
  </si>
  <si>
    <t>P2 Residentieel fietsparkeren</t>
  </si>
  <si>
    <t>P3 Types stallingen</t>
  </si>
  <si>
    <t>P4 Fietsdiefstalbeleid</t>
  </si>
  <si>
    <t>P5 Weesfietsenbeleid</t>
  </si>
  <si>
    <t>P6 Beleid wildparkeren fietsen</t>
  </si>
  <si>
    <t>P7 Fietsparkeren aan stationsomgeving</t>
  </si>
  <si>
    <t>P8 Parkeernormen of richtlijnen</t>
  </si>
  <si>
    <t>P9 Stallingen bij en door bedrijven, handelaars,...</t>
  </si>
  <si>
    <t>P10 Piekstallingen in functie van evenementen</t>
  </si>
  <si>
    <t>C1 Promotiecampagnes</t>
  </si>
  <si>
    <t>C2 Campagnes voor divers publiek</t>
  </si>
  <si>
    <t>C3 Campagnes met impact op verplaatsingsgedrag</t>
  </si>
  <si>
    <t>C4 Gemeente stelt voorbeeldgedrag</t>
  </si>
  <si>
    <t>C5 Sensibiliseringscampagnes</t>
  </si>
  <si>
    <t>C6 Doorgroei tot fietsgemeente</t>
  </si>
  <si>
    <t>D1 Fiets- en schoolroutekaarten</t>
  </si>
  <si>
    <t xml:space="preserve">Deze vragenlijst wordt ook gebruikt voor de  coaching lokaal fietsbeleid van de Vlaamse Stichting Verkeerskunde en Fietsberaad. </t>
  </si>
  <si>
    <t>De kennisbank van Fietsberaad en het Handboek Sterk Fietsbeleid kunnen inspiratie bieden om verder te werken aan uw fietsbeleid.</t>
  </si>
  <si>
    <t>Het eerste tabblad vraagt naar wat algemene informatie over uw gemeente.</t>
  </si>
  <si>
    <r>
      <t xml:space="preserve">Met deze vragenlijst krijgt de gemeente een zicht op de </t>
    </r>
    <r>
      <rPr>
        <b/>
        <sz val="14"/>
        <color theme="1"/>
        <rFont val="Calibri"/>
        <family val="2"/>
        <scheme val="minor"/>
      </rPr>
      <t xml:space="preserve">startpositie van het gemeentelijk fietsbeleid. </t>
    </r>
  </si>
  <si>
    <r>
      <t xml:space="preserve">De beoordeling van uw </t>
    </r>
    <r>
      <rPr>
        <b/>
        <sz val="14"/>
        <color theme="1"/>
        <rFont val="Calibri"/>
        <family val="2"/>
        <scheme val="minor"/>
      </rPr>
      <t>gemiddelde scores</t>
    </r>
    <r>
      <rPr>
        <sz val="14"/>
        <color theme="1"/>
        <rFont val="Calibri"/>
        <family val="2"/>
        <scheme val="minor"/>
      </rPr>
      <t xml:space="preserve"> vindt u in het tabblad '</t>
    </r>
    <r>
      <rPr>
        <b/>
        <sz val="14"/>
        <color theme="1"/>
        <rFont val="Calibri"/>
        <family val="2"/>
        <scheme val="minor"/>
      </rPr>
      <t>Synthese</t>
    </r>
    <r>
      <rPr>
        <sz val="14"/>
        <color theme="1"/>
        <rFont val="Calibri"/>
        <family val="2"/>
        <scheme val="minor"/>
      </rPr>
      <t xml:space="preserve">' </t>
    </r>
  </si>
  <si>
    <t>Inge Caers - tel: 02/211 55 05 - inge.caers@fietsberaad.be</t>
  </si>
  <si>
    <t>Wout Baert - tel: 02/211 55 04 - wout.baert@fietsberaad.be</t>
  </si>
  <si>
    <t>Met al uw vragen kan u terecht bij Fietsberaad Vlaanderen:</t>
  </si>
  <si>
    <t xml:space="preserve">Fietsberaad Vlaanderen heeft tezamen met volgende partners: het VSV, Traject, Timenco en Mint, deze QUICK SCAN of zelf-analyse vragenlijst  </t>
  </si>
  <si>
    <t xml:space="preserve">opgemaakt om gemeenten op een laagdrempelige manier zicht te geven op hun fietsbleid.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</si>
</sst>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4"/>
      <color theme="8" tint="-0.249977111117893"/>
      <name val="Arial Black"/>
      <family val="2"/>
    </font>
    <font>
      <i/>
      <sz val="11"/>
      <color theme="1"/>
      <name val="Calibri"/>
      <family val="2"/>
      <scheme val="minor"/>
    </font>
    <font>
      <u/>
      <sz val="11"/>
      <color theme="1"/>
      <name val="Calibri"/>
      <family val="2"/>
      <scheme val="minor"/>
    </font>
    <font>
      <b/>
      <sz val="11"/>
      <color theme="1"/>
      <name val="Calibri"/>
      <family val="2"/>
      <scheme val="minor"/>
    </font>
    <font>
      <sz val="11"/>
      <color theme="0"/>
      <name val="Calibri"/>
      <family val="2"/>
      <scheme val="minor"/>
    </font>
    <font>
      <sz val="11"/>
      <color theme="1" tint="0.499984740745262"/>
      <name val="Calibri"/>
      <family val="2"/>
      <scheme val="minor"/>
    </font>
    <font>
      <sz val="14"/>
      <color theme="1"/>
      <name val="Calibri"/>
      <family val="2"/>
      <scheme val="minor"/>
    </font>
    <font>
      <b/>
      <sz val="14"/>
      <color theme="1"/>
      <name val="Calibri"/>
      <family val="2"/>
      <scheme val="minor"/>
    </font>
    <font>
      <sz val="14"/>
      <color rgb="FFFF0000"/>
      <name val="Calibri"/>
      <family val="2"/>
      <scheme val="minor"/>
    </font>
    <font>
      <sz val="11"/>
      <color rgb="FFFF0000"/>
      <name val="Calibri"/>
      <family val="2"/>
      <scheme val="minor"/>
    </font>
    <font>
      <sz val="11"/>
      <color theme="0" tint="-0.249977111117893"/>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s>
  <cellStyleXfs count="1">
    <xf numFmtId="0" fontId="0" fillId="0" borderId="0"/>
  </cellStyleXfs>
  <cellXfs count="68">
    <xf numFmtId="0" fontId="0" fillId="0" borderId="0" xfId="0"/>
    <xf numFmtId="0" fontId="0" fillId="2" borderId="0" xfId="0" applyFill="1"/>
    <xf numFmtId="0" fontId="1" fillId="2" borderId="0" xfId="0" applyFont="1" applyFill="1"/>
    <xf numFmtId="0" fontId="0" fillId="2" borderId="0" xfId="0" applyFill="1" applyAlignment="1">
      <alignment wrapText="1"/>
    </xf>
    <xf numFmtId="0" fontId="0" fillId="2" borderId="0" xfId="0" applyFill="1" applyAlignment="1">
      <alignment horizontal="right" vertical="top"/>
    </xf>
    <xf numFmtId="0" fontId="0" fillId="2" borderId="0" xfId="0" applyFill="1" applyAlignment="1">
      <alignment horizontal="right"/>
    </xf>
    <xf numFmtId="0" fontId="0" fillId="2" borderId="0" xfId="0" applyFill="1" applyAlignment="1">
      <alignment vertical="top" wrapText="1"/>
    </xf>
    <xf numFmtId="0" fontId="4" fillId="2" borderId="2" xfId="0" applyFont="1" applyFill="1" applyBorder="1"/>
    <xf numFmtId="0" fontId="0" fillId="2" borderId="3" xfId="0" applyFont="1" applyFill="1" applyBorder="1" applyAlignment="1">
      <alignment horizontal="left" vertical="center" wrapText="1" indent="1"/>
    </xf>
    <xf numFmtId="0" fontId="0" fillId="2" borderId="4" xfId="0" applyFont="1" applyFill="1" applyBorder="1" applyAlignment="1">
      <alignment horizontal="left" vertical="center" wrapText="1" indent="1"/>
    </xf>
    <xf numFmtId="0" fontId="0" fillId="2" borderId="5" xfId="0" applyFont="1" applyFill="1" applyBorder="1"/>
    <xf numFmtId="0" fontId="0" fillId="2" borderId="0" xfId="0" applyFont="1" applyFill="1" applyBorder="1" applyAlignment="1">
      <alignment horizontal="left" vertical="center" wrapText="1" indent="1"/>
    </xf>
    <xf numFmtId="0" fontId="0" fillId="2" borderId="6" xfId="0" applyFont="1" applyFill="1" applyBorder="1" applyAlignment="1">
      <alignment horizontal="left" vertical="center" wrapText="1" indent="1"/>
    </xf>
    <xf numFmtId="0" fontId="0" fillId="2" borderId="7" xfId="0" applyFont="1" applyFill="1" applyBorder="1"/>
    <xf numFmtId="0" fontId="0" fillId="2" borderId="8" xfId="0" applyFont="1" applyFill="1" applyBorder="1" applyAlignment="1">
      <alignment horizontal="left" vertical="center" wrapText="1" indent="1"/>
    </xf>
    <xf numFmtId="0" fontId="0" fillId="2" borderId="9" xfId="0" applyFont="1" applyFill="1" applyBorder="1" applyAlignment="1">
      <alignment horizontal="left" vertical="center" wrapText="1" indent="1"/>
    </xf>
    <xf numFmtId="0" fontId="0" fillId="2" borderId="2" xfId="0" applyFill="1" applyBorder="1"/>
    <xf numFmtId="0" fontId="4" fillId="2" borderId="3" xfId="0" applyFont="1" applyFill="1" applyBorder="1"/>
    <xf numFmtId="0" fontId="0" fillId="2" borderId="4" xfId="0" applyFill="1" applyBorder="1"/>
    <xf numFmtId="0" fontId="0" fillId="2" borderId="5" xfId="0" applyFill="1" applyBorder="1"/>
    <xf numFmtId="0" fontId="0" fillId="2" borderId="0" xfId="0" applyFont="1" applyFill="1" applyBorder="1"/>
    <xf numFmtId="0" fontId="0" fillId="2" borderId="6" xfId="0" applyFill="1" applyBorder="1"/>
    <xf numFmtId="0" fontId="0" fillId="2" borderId="7" xfId="0" applyFill="1" applyBorder="1"/>
    <xf numFmtId="0" fontId="0" fillId="2" borderId="8" xfId="0" applyFont="1" applyFill="1" applyBorder="1"/>
    <xf numFmtId="0" fontId="0" fillId="2" borderId="9" xfId="0" applyFill="1" applyBorder="1"/>
    <xf numFmtId="0" fontId="0" fillId="2" borderId="0" xfId="0" applyFill="1" applyAlignment="1">
      <alignment horizontal="right" vertical="center"/>
    </xf>
    <xf numFmtId="0" fontId="0" fillId="3" borderId="1" xfId="0" applyFill="1" applyBorder="1" applyAlignment="1">
      <alignment vertical="center"/>
    </xf>
    <xf numFmtId="0" fontId="0" fillId="2" borderId="0" xfId="0" applyFill="1" applyAlignment="1">
      <alignment vertical="center"/>
    </xf>
    <xf numFmtId="0" fontId="5" fillId="2" borderId="0" xfId="0" applyFont="1" applyFill="1"/>
    <xf numFmtId="0" fontId="1" fillId="2" borderId="0" xfId="0" applyFont="1" applyFill="1" applyAlignment="1">
      <alignment vertical="center"/>
    </xf>
    <xf numFmtId="0" fontId="5" fillId="2" borderId="0" xfId="0" applyFont="1" applyFill="1" applyAlignment="1">
      <alignment horizontal="right" vertical="top"/>
    </xf>
    <xf numFmtId="0" fontId="0" fillId="2" borderId="0" xfId="0" applyFill="1" applyAlignment="1">
      <alignment horizontal="right" wrapText="1"/>
    </xf>
    <xf numFmtId="0" fontId="3" fillId="2" borderId="0" xfId="0" applyFont="1" applyFill="1" applyAlignment="1">
      <alignment horizontal="right" wrapText="1"/>
    </xf>
    <xf numFmtId="0" fontId="0" fillId="2" borderId="0" xfId="0" applyFill="1" applyAlignment="1">
      <alignment horizontal="right" vertical="top" wrapText="1"/>
    </xf>
    <xf numFmtId="0" fontId="0" fillId="2" borderId="0" xfId="0" applyFill="1" applyAlignment="1">
      <alignment horizontal="left"/>
    </xf>
    <xf numFmtId="0" fontId="6" fillId="2" borderId="0" xfId="0" applyFont="1" applyFill="1" applyAlignment="1">
      <alignment horizontal="right" wrapText="1"/>
    </xf>
    <xf numFmtId="0" fontId="7" fillId="2" borderId="0" xfId="0" applyFont="1" applyFill="1"/>
    <xf numFmtId="0" fontId="2" fillId="2" borderId="0" xfId="0" quotePrefix="1" applyFont="1" applyFill="1"/>
    <xf numFmtId="0" fontId="7" fillId="2" borderId="0" xfId="0" applyFont="1" applyFill="1" applyAlignment="1">
      <alignment horizontal="left" indent="1"/>
    </xf>
    <xf numFmtId="0" fontId="9" fillId="2" borderId="0" xfId="0" applyFont="1" applyFill="1"/>
    <xf numFmtId="0" fontId="8" fillId="2" borderId="0" xfId="0" applyFont="1" applyFill="1"/>
    <xf numFmtId="0" fontId="7" fillId="2" borderId="10" xfId="0" applyFont="1" applyFill="1" applyBorder="1"/>
    <xf numFmtId="0" fontId="7" fillId="2" borderId="11" xfId="0" applyFont="1" applyFill="1" applyBorder="1"/>
    <xf numFmtId="0" fontId="7" fillId="2" borderId="12" xfId="0" applyFont="1" applyFill="1" applyBorder="1"/>
    <xf numFmtId="0" fontId="7" fillId="2" borderId="13" xfId="0" applyFont="1" applyFill="1" applyBorder="1"/>
    <xf numFmtId="0" fontId="7" fillId="2" borderId="14" xfId="0" applyFont="1" applyFill="1" applyBorder="1"/>
    <xf numFmtId="0" fontId="7" fillId="2" borderId="15" xfId="0" applyFont="1" applyFill="1" applyBorder="1"/>
    <xf numFmtId="0" fontId="0" fillId="2" borderId="0" xfId="0" applyFill="1" applyAlignment="1">
      <alignment horizontal="right" vertical="center" wrapText="1"/>
    </xf>
    <xf numFmtId="0" fontId="0" fillId="3" borderId="1" xfId="0" applyFill="1" applyBorder="1" applyAlignment="1">
      <alignment horizontal="left"/>
    </xf>
    <xf numFmtId="0" fontId="0" fillId="2" borderId="1" xfId="0" applyFill="1" applyBorder="1" applyAlignment="1">
      <alignment horizontal="left"/>
    </xf>
    <xf numFmtId="0" fontId="4" fillId="4" borderId="0" xfId="0" applyFont="1" applyFill="1"/>
    <xf numFmtId="0" fontId="0" fillId="4" borderId="0" xfId="0" applyFill="1"/>
    <xf numFmtId="0" fontId="10" fillId="0" borderId="0" xfId="0" applyFont="1" applyFill="1"/>
    <xf numFmtId="0" fontId="11" fillId="0" borderId="0" xfId="0" applyFont="1"/>
    <xf numFmtId="2" fontId="0" fillId="0" borderId="0" xfId="0" applyNumberFormat="1"/>
    <xf numFmtId="0" fontId="0" fillId="5" borderId="0" xfId="0" applyFill="1"/>
    <xf numFmtId="0" fontId="4" fillId="0" borderId="0" xfId="0" applyFont="1"/>
    <xf numFmtId="1" fontId="0" fillId="0" borderId="0" xfId="0" applyNumberFormat="1" applyAlignment="1">
      <alignment horizontal="center"/>
    </xf>
    <xf numFmtId="0" fontId="0" fillId="0" borderId="0" xfId="0" applyFill="1" applyAlignment="1">
      <alignment horizontal="center"/>
    </xf>
    <xf numFmtId="0" fontId="0" fillId="6" borderId="0" xfId="0" applyFill="1"/>
    <xf numFmtId="0" fontId="0" fillId="7" borderId="0" xfId="0" applyFill="1"/>
    <xf numFmtId="0" fontId="0" fillId="8" borderId="0" xfId="0" applyFill="1"/>
    <xf numFmtId="1" fontId="0" fillId="5" borderId="0" xfId="0" applyNumberFormat="1" applyFill="1"/>
    <xf numFmtId="0" fontId="0" fillId="0" borderId="0" xfId="0" applyAlignment="1">
      <alignment horizontal="center"/>
    </xf>
    <xf numFmtId="0" fontId="0" fillId="0" borderId="0" xfId="0" applyFill="1"/>
    <xf numFmtId="0" fontId="7" fillId="2" borderId="16" xfId="0" applyFont="1" applyFill="1" applyBorder="1"/>
    <xf numFmtId="0" fontId="7" fillId="2" borderId="0" xfId="0" applyFont="1" applyFill="1" applyBorder="1"/>
    <xf numFmtId="0" fontId="7" fillId="2" borderId="17" xfId="0" applyFont="1" applyFill="1" applyBorder="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nl-BE"/>
              <a:t>Beoordeling thema's:</a:t>
            </a:r>
            <a:r>
              <a:rPr lang="nl-BE" baseline="0"/>
              <a:t> gemiddelde score</a:t>
            </a:r>
            <a:endParaRPr lang="nl-BE"/>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BE"/>
        </a:p>
      </c:txPr>
    </c:title>
    <c:autoTitleDeleted val="0"/>
    <c:plotArea>
      <c:layout>
        <c:manualLayout>
          <c:layoutTarget val="inner"/>
          <c:xMode val="edge"/>
          <c:yMode val="edge"/>
          <c:x val="0.23975277777777779"/>
          <c:y val="0.23498444444444444"/>
          <c:w val="0.53225370370370384"/>
          <c:h val="0.63870444444444452"/>
        </c:manualLayout>
      </c:layout>
      <c:radarChart>
        <c:radarStyle val="filled"/>
        <c:varyColors val="0"/>
        <c:ser>
          <c:idx val="5"/>
          <c:order val="0"/>
          <c:tx>
            <c:strRef>
              <c:f>klad!$N$3</c:f>
              <c:strCache>
                <c:ptCount val="1"/>
                <c:pt idx="0">
                  <c:v>4</c:v>
                </c:pt>
              </c:strCache>
            </c:strRef>
          </c:tx>
          <c:spPr>
            <a:solidFill>
              <a:srgbClr val="00B050"/>
            </a:solidFill>
            <a:ln>
              <a:solidFill>
                <a:schemeClr val="accent1"/>
              </a:solidFill>
            </a:ln>
            <a:effectLst/>
          </c:spPr>
          <c:dLbls>
            <c:delete val="1"/>
          </c:dLbls>
          <c:cat>
            <c:strRef>
              <c:f>klad!$C$4:$C$9</c:f>
              <c:strCache>
                <c:ptCount val="6"/>
                <c:pt idx="0">
                  <c:v>Beleid, monitoring, organisatie</c:v>
                </c:pt>
                <c:pt idx="1">
                  <c:v>Veilige fietsnetwerken</c:v>
                </c:pt>
                <c:pt idx="2">
                  <c:v>Ontwerp en infrastructuur</c:v>
                </c:pt>
                <c:pt idx="3">
                  <c:v>Fietsparkeren</c:v>
                </c:pt>
                <c:pt idx="4">
                  <c:v>Fietscultuur en campagnes</c:v>
                </c:pt>
                <c:pt idx="5">
                  <c:v>Diensten en services</c:v>
                </c:pt>
              </c:strCache>
            </c:strRef>
          </c:cat>
          <c:val>
            <c:numRef>
              <c:f>klad!$N$4:$N$9</c:f>
              <c:numCache>
                <c:formatCode>General</c:formatCode>
                <c:ptCount val="6"/>
                <c:pt idx="0">
                  <c:v>4</c:v>
                </c:pt>
                <c:pt idx="1">
                  <c:v>4</c:v>
                </c:pt>
                <c:pt idx="2">
                  <c:v>4</c:v>
                </c:pt>
                <c:pt idx="3">
                  <c:v>4</c:v>
                </c:pt>
                <c:pt idx="4">
                  <c:v>4</c:v>
                </c:pt>
                <c:pt idx="5">
                  <c:v>4</c:v>
                </c:pt>
              </c:numCache>
            </c:numRef>
          </c:val>
        </c:ser>
        <c:ser>
          <c:idx val="4"/>
          <c:order val="1"/>
          <c:tx>
            <c:strRef>
              <c:f>klad!$M$3</c:f>
              <c:strCache>
                <c:ptCount val="1"/>
                <c:pt idx="0">
                  <c:v>3</c:v>
                </c:pt>
              </c:strCache>
            </c:strRef>
          </c:tx>
          <c:spPr>
            <a:solidFill>
              <a:srgbClr val="92D050"/>
            </a:solidFill>
            <a:ln>
              <a:noFill/>
            </a:ln>
            <a:effectLst/>
          </c:spPr>
          <c:dLbls>
            <c:delete val="1"/>
          </c:dLbls>
          <c:cat>
            <c:strRef>
              <c:f>klad!$C$4:$C$9</c:f>
              <c:strCache>
                <c:ptCount val="6"/>
                <c:pt idx="0">
                  <c:v>Beleid, monitoring, organisatie</c:v>
                </c:pt>
                <c:pt idx="1">
                  <c:v>Veilige fietsnetwerken</c:v>
                </c:pt>
                <c:pt idx="2">
                  <c:v>Ontwerp en infrastructuur</c:v>
                </c:pt>
                <c:pt idx="3">
                  <c:v>Fietsparkeren</c:v>
                </c:pt>
                <c:pt idx="4">
                  <c:v>Fietscultuur en campagnes</c:v>
                </c:pt>
                <c:pt idx="5">
                  <c:v>Diensten en services</c:v>
                </c:pt>
              </c:strCache>
            </c:strRef>
          </c:cat>
          <c:val>
            <c:numRef>
              <c:f>klad!$M$4:$M$9</c:f>
              <c:numCache>
                <c:formatCode>General</c:formatCode>
                <c:ptCount val="6"/>
                <c:pt idx="0">
                  <c:v>3</c:v>
                </c:pt>
                <c:pt idx="1">
                  <c:v>3</c:v>
                </c:pt>
                <c:pt idx="2">
                  <c:v>3</c:v>
                </c:pt>
                <c:pt idx="3">
                  <c:v>3</c:v>
                </c:pt>
                <c:pt idx="4">
                  <c:v>3</c:v>
                </c:pt>
                <c:pt idx="5">
                  <c:v>3</c:v>
                </c:pt>
              </c:numCache>
            </c:numRef>
          </c:val>
        </c:ser>
        <c:ser>
          <c:idx val="3"/>
          <c:order val="2"/>
          <c:tx>
            <c:strRef>
              <c:f>klad!$L$3</c:f>
              <c:strCache>
                <c:ptCount val="1"/>
                <c:pt idx="0">
                  <c:v>2</c:v>
                </c:pt>
              </c:strCache>
            </c:strRef>
          </c:tx>
          <c:spPr>
            <a:solidFill>
              <a:srgbClr val="FFFF00"/>
            </a:solidFill>
            <a:ln>
              <a:solidFill>
                <a:schemeClr val="accent1"/>
              </a:solidFill>
            </a:ln>
            <a:effectLst/>
          </c:spPr>
          <c:dLbls>
            <c:delete val="1"/>
          </c:dLbls>
          <c:cat>
            <c:strRef>
              <c:f>klad!$C$4:$C$9</c:f>
              <c:strCache>
                <c:ptCount val="6"/>
                <c:pt idx="0">
                  <c:v>Beleid, monitoring, organisatie</c:v>
                </c:pt>
                <c:pt idx="1">
                  <c:v>Veilige fietsnetwerken</c:v>
                </c:pt>
                <c:pt idx="2">
                  <c:v>Ontwerp en infrastructuur</c:v>
                </c:pt>
                <c:pt idx="3">
                  <c:v>Fietsparkeren</c:v>
                </c:pt>
                <c:pt idx="4">
                  <c:v>Fietscultuur en campagnes</c:v>
                </c:pt>
                <c:pt idx="5">
                  <c:v>Diensten en services</c:v>
                </c:pt>
              </c:strCache>
            </c:strRef>
          </c:cat>
          <c:val>
            <c:numRef>
              <c:f>klad!$L$4:$L$9</c:f>
              <c:numCache>
                <c:formatCode>General</c:formatCode>
                <c:ptCount val="6"/>
                <c:pt idx="0">
                  <c:v>2</c:v>
                </c:pt>
                <c:pt idx="1">
                  <c:v>2</c:v>
                </c:pt>
                <c:pt idx="2">
                  <c:v>2</c:v>
                </c:pt>
                <c:pt idx="3">
                  <c:v>2</c:v>
                </c:pt>
                <c:pt idx="4">
                  <c:v>2</c:v>
                </c:pt>
                <c:pt idx="5">
                  <c:v>2</c:v>
                </c:pt>
              </c:numCache>
            </c:numRef>
          </c:val>
        </c:ser>
        <c:ser>
          <c:idx val="2"/>
          <c:order val="3"/>
          <c:tx>
            <c:strRef>
              <c:f>klad!$K$3</c:f>
              <c:strCache>
                <c:ptCount val="1"/>
                <c:pt idx="0">
                  <c:v>1</c:v>
                </c:pt>
              </c:strCache>
            </c:strRef>
          </c:tx>
          <c:spPr>
            <a:solidFill>
              <a:srgbClr val="FFC000"/>
            </a:solidFill>
            <a:ln>
              <a:noFill/>
            </a:ln>
            <a:effectLst/>
          </c:spPr>
          <c:dLbls>
            <c:delete val="1"/>
          </c:dLbls>
          <c:cat>
            <c:strRef>
              <c:f>klad!$C$4:$C$9</c:f>
              <c:strCache>
                <c:ptCount val="6"/>
                <c:pt idx="0">
                  <c:v>Beleid, monitoring, organisatie</c:v>
                </c:pt>
                <c:pt idx="1">
                  <c:v>Veilige fietsnetwerken</c:v>
                </c:pt>
                <c:pt idx="2">
                  <c:v>Ontwerp en infrastructuur</c:v>
                </c:pt>
                <c:pt idx="3">
                  <c:v>Fietsparkeren</c:v>
                </c:pt>
                <c:pt idx="4">
                  <c:v>Fietscultuur en campagnes</c:v>
                </c:pt>
                <c:pt idx="5">
                  <c:v>Diensten en services</c:v>
                </c:pt>
              </c:strCache>
            </c:strRef>
          </c:cat>
          <c:val>
            <c:numRef>
              <c:f>klad!$K$4:$K$9</c:f>
              <c:numCache>
                <c:formatCode>General</c:formatCode>
                <c:ptCount val="6"/>
                <c:pt idx="0">
                  <c:v>1</c:v>
                </c:pt>
                <c:pt idx="1">
                  <c:v>1</c:v>
                </c:pt>
                <c:pt idx="2">
                  <c:v>1</c:v>
                </c:pt>
                <c:pt idx="3">
                  <c:v>1</c:v>
                </c:pt>
                <c:pt idx="4">
                  <c:v>1</c:v>
                </c:pt>
                <c:pt idx="5">
                  <c:v>1</c:v>
                </c:pt>
              </c:numCache>
            </c:numRef>
          </c:val>
        </c:ser>
        <c:ser>
          <c:idx val="0"/>
          <c:order val="5"/>
          <c:tx>
            <c:strRef>
              <c:f>klad!$I$3</c:f>
              <c:strCache>
                <c:ptCount val="1"/>
                <c:pt idx="0">
                  <c:v>Gemiddelde score</c:v>
                </c:pt>
              </c:strCache>
            </c:strRef>
          </c:tx>
          <c:spPr>
            <a:noFill/>
            <a:ln>
              <a:solidFill>
                <a:srgbClr val="FF0000"/>
              </a:solidFill>
            </a:ln>
            <a:effectLst/>
          </c:spPr>
          <c:dPt>
            <c:idx val="0"/>
            <c:bubble3D val="0"/>
            <c:spPr>
              <a:noFill/>
              <a:ln w="28575" cap="rnd">
                <a:solidFill>
                  <a:srgbClr val="FF0000"/>
                </a:solidFill>
                <a:round/>
              </a:ln>
              <a:effectLst/>
            </c:spPr>
          </c:dPt>
          <c:dPt>
            <c:idx val="1"/>
            <c:bubble3D val="0"/>
            <c:spPr>
              <a:noFill/>
              <a:ln w="28575" cap="rnd">
                <a:solidFill>
                  <a:srgbClr val="FF0000"/>
                </a:solidFill>
                <a:round/>
              </a:ln>
              <a:effectLst/>
            </c:spPr>
          </c:dPt>
          <c:dPt>
            <c:idx val="5"/>
            <c:bubble3D val="0"/>
            <c:spPr>
              <a:noFill/>
              <a:ln w="28575" cap="rnd">
                <a:solidFill>
                  <a:srgbClr val="FF0000"/>
                </a:solidFill>
                <a:round/>
              </a:ln>
              <a:effectLst/>
            </c:spPr>
          </c:dPt>
          <c:dLbls>
            <c:spPr>
              <a:solidFill>
                <a:schemeClr val="bg1"/>
              </a:solidFill>
              <a:ln>
                <a:solidFill>
                  <a:srgbClr val="FF0000"/>
                </a:solid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FF0000"/>
                    </a:solidFill>
                    <a:latin typeface="Arial" panose="020B0604020202020204" pitchFamily="34" charset="0"/>
                    <a:ea typeface="+mn-ea"/>
                    <a:cs typeface="Arial" panose="020B0604020202020204" pitchFamily="34" charset="0"/>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klad!$C$4:$C$9</c:f>
              <c:strCache>
                <c:ptCount val="6"/>
                <c:pt idx="0">
                  <c:v>Beleid, monitoring, organisatie</c:v>
                </c:pt>
                <c:pt idx="1">
                  <c:v>Veilige fietsnetwerken</c:v>
                </c:pt>
                <c:pt idx="2">
                  <c:v>Ontwerp en infrastructuur</c:v>
                </c:pt>
                <c:pt idx="3">
                  <c:v>Fietsparkeren</c:v>
                </c:pt>
                <c:pt idx="4">
                  <c:v>Fietscultuur en campagnes</c:v>
                </c:pt>
                <c:pt idx="5">
                  <c:v>Diensten en services</c:v>
                </c:pt>
              </c:strCache>
            </c:strRef>
          </c:cat>
          <c:val>
            <c:numRef>
              <c:f>klad!$I$4:$I$9</c:f>
              <c:numCache>
                <c:formatCode>0.00</c:formatCode>
                <c:ptCount val="6"/>
                <c:pt idx="0">
                  <c:v>0</c:v>
                </c:pt>
                <c:pt idx="1">
                  <c:v>0</c:v>
                </c:pt>
                <c:pt idx="2">
                  <c:v>0</c:v>
                </c:pt>
                <c:pt idx="3">
                  <c:v>0</c:v>
                </c:pt>
                <c:pt idx="4">
                  <c:v>0</c:v>
                </c:pt>
                <c:pt idx="5">
                  <c:v>0</c:v>
                </c:pt>
              </c:numCache>
            </c:numRef>
          </c:val>
        </c:ser>
        <c:dLbls>
          <c:showLegendKey val="0"/>
          <c:showVal val="1"/>
          <c:showCatName val="0"/>
          <c:showSerName val="0"/>
          <c:showPercent val="0"/>
          <c:showBubbleSize val="0"/>
        </c:dLbls>
        <c:axId val="293727080"/>
        <c:axId val="293728256"/>
        <c:extLst>
          <c:ext xmlns:c15="http://schemas.microsoft.com/office/drawing/2012/chart" uri="{02D57815-91ED-43cb-92C2-25804820EDAC}">
            <c15:filteredRadarSeries>
              <c15:ser>
                <c:idx val="1"/>
                <c:order val="4"/>
                <c:tx>
                  <c:strRef>
                    <c:extLst>
                      <c:ext uri="{02D57815-91ED-43cb-92C2-25804820EDAC}">
                        <c15:formulaRef>
                          <c15:sqref>klad!$J$3</c15:sqref>
                        </c15:formulaRef>
                      </c:ext>
                    </c:extLst>
                    <c:strCache>
                      <c:ptCount val="1"/>
                    </c:strCache>
                  </c:strRef>
                </c:tx>
                <c:spPr>
                  <a:solidFill>
                    <a:schemeClr val="bg1"/>
                  </a:solidFill>
                  <a:ln>
                    <a:noFill/>
                  </a:ln>
                  <a:effectLst/>
                </c:spP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nl-BE"/>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klad!$C$4:$C$9</c15:sqref>
                        </c15:formulaRef>
                      </c:ext>
                    </c:extLst>
                    <c:strCache>
                      <c:ptCount val="6"/>
                      <c:pt idx="0">
                        <c:v>Beleid, monitoring, organisatie</c:v>
                      </c:pt>
                      <c:pt idx="1">
                        <c:v>Veilige fietsnetwerken</c:v>
                      </c:pt>
                      <c:pt idx="2">
                        <c:v>Ontwerp en infrastructuur</c:v>
                      </c:pt>
                      <c:pt idx="3">
                        <c:v>Fietsparkeren</c:v>
                      </c:pt>
                      <c:pt idx="4">
                        <c:v>Fietscultuur en campagnes</c:v>
                      </c:pt>
                      <c:pt idx="5">
                        <c:v>Diensten en services</c:v>
                      </c:pt>
                    </c:strCache>
                  </c:strRef>
                </c:cat>
                <c:val>
                  <c:numRef>
                    <c:extLst>
                      <c:ext uri="{02D57815-91ED-43cb-92C2-25804820EDAC}">
                        <c15:formulaRef>
                          <c15:sqref>klad!$J$4:$J$9</c15:sqref>
                        </c15:formulaRef>
                      </c:ext>
                    </c:extLst>
                    <c:numCache>
                      <c:formatCode>General</c:formatCode>
                      <c:ptCount val="6"/>
                    </c:numCache>
                  </c:numRef>
                </c:val>
              </c15:ser>
            </c15:filteredRadarSeries>
          </c:ext>
        </c:extLst>
      </c:radarChart>
      <c:catAx>
        <c:axId val="293727080"/>
        <c:scaling>
          <c:orientation val="maxMin"/>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BE"/>
          </a:p>
        </c:txPr>
        <c:crossAx val="293728256"/>
        <c:crosses val="autoZero"/>
        <c:auto val="1"/>
        <c:lblAlgn val="ctr"/>
        <c:lblOffset val="100"/>
        <c:noMultiLvlLbl val="0"/>
      </c:catAx>
      <c:valAx>
        <c:axId val="293728256"/>
        <c:scaling>
          <c:orientation val="minMax"/>
        </c:scaling>
        <c:delete val="1"/>
        <c:axPos val="l"/>
        <c:majorGridlines>
          <c:spPr>
            <a:ln w="12700"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crossAx val="293727080"/>
        <c:crosses val="autoZero"/>
        <c:crossBetween val="between"/>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nl-B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Ontwerp en infrastructuur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clustered"/>
        <c:varyColors val="0"/>
        <c:ser>
          <c:idx val="0"/>
          <c:order val="0"/>
          <c:tx>
            <c:v>Zelfanalyse gemeente</c:v>
          </c:tx>
          <c:spPr>
            <a:solidFill>
              <a:schemeClr val="accent1"/>
            </a:solidFill>
            <a:ln>
              <a:noFill/>
            </a:ln>
            <a:effectLst/>
          </c:spPr>
          <c:invertIfNegative val="0"/>
          <c:cat>
            <c:strRef>
              <c:f>klad!$C$90:$C$96</c:f>
              <c:strCache>
                <c:ptCount val="7"/>
                <c:pt idx="0">
                  <c:v>O1 Materiaalkeuze fietspaden</c:v>
                </c:pt>
                <c:pt idx="1">
                  <c:v>O2 Fiets krijgt prioriteit in ontwerp</c:v>
                </c:pt>
                <c:pt idx="2">
                  <c:v>03 Relatie ontwerp en snelheidsregimes</c:v>
                </c:pt>
                <c:pt idx="3">
                  <c:v>04 Fietsvriendelijke snelheidsremmers</c:v>
                </c:pt>
                <c:pt idx="4">
                  <c:v>O5 Fietsvriendelijke verkeerslichten</c:v>
                </c:pt>
                <c:pt idx="5">
                  <c:v>O6 Controle na aanleg/herstel fietspaden</c:v>
                </c:pt>
                <c:pt idx="6">
                  <c:v>O7 Minder hinder voor de fiets</c:v>
                </c:pt>
              </c:strCache>
            </c:strRef>
          </c:cat>
          <c:val>
            <c:numRef>
              <c:f>klad!$E$90:$E$96</c:f>
              <c:numCache>
                <c:formatCode>General</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82"/>
        <c:axId val="297510176"/>
        <c:axId val="298034720"/>
      </c:barChart>
      <c:catAx>
        <c:axId val="297510176"/>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8034720"/>
        <c:crosses val="autoZero"/>
        <c:auto val="1"/>
        <c:lblAlgn val="ctr"/>
        <c:lblOffset val="100"/>
        <c:noMultiLvlLbl val="0"/>
      </c:catAx>
      <c:valAx>
        <c:axId val="298034720"/>
        <c:scaling>
          <c:orientation val="minMax"/>
          <c:max val="4"/>
        </c:scaling>
        <c:delete val="0"/>
        <c:axPos val="t"/>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7510176"/>
        <c:crosses val="autoZero"/>
        <c:crossBetween val="between"/>
        <c:min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Beleid, monitoring, organisatie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clustered"/>
        <c:varyColors val="0"/>
        <c:ser>
          <c:idx val="0"/>
          <c:order val="0"/>
          <c:tx>
            <c:v>Zelfanalyse gemeente</c:v>
          </c:tx>
          <c:spPr>
            <a:solidFill>
              <a:schemeClr val="accent1"/>
            </a:solidFill>
            <a:ln>
              <a:noFill/>
            </a:ln>
            <a:effectLst/>
          </c:spPr>
          <c:invertIfNegative val="0"/>
          <c:cat>
            <c:strRef>
              <c:f>klad!$C$14:$C$31</c:f>
              <c:strCache>
                <c:ptCount val="18"/>
                <c:pt idx="0">
                  <c:v>B1 Fietsbeleid alg</c:v>
                </c:pt>
                <c:pt idx="1">
                  <c:v>B2 Doelstellingen</c:v>
                </c:pt>
                <c:pt idx="2">
                  <c:v>B3 Mankracht mobdienst</c:v>
                </c:pt>
                <c:pt idx="3">
                  <c:v>B4 Voldoende budget</c:v>
                </c:pt>
                <c:pt idx="4">
                  <c:v>B5 Opleidingen &amp; infodagen</c:v>
                </c:pt>
                <c:pt idx="5">
                  <c:v>B6 Overleg intern</c:v>
                </c:pt>
                <c:pt idx="6">
                  <c:v>B7 Fietsreflex</c:v>
                </c:pt>
                <c:pt idx="7">
                  <c:v>B8 Overleg extern</c:v>
                </c:pt>
                <c:pt idx="8">
                  <c:v>B9 Fietshandelaars betrekken</c:v>
                </c:pt>
                <c:pt idx="9">
                  <c:v>B10 Externe belanghebbenden</c:v>
                </c:pt>
                <c:pt idx="10">
                  <c:v>B11 Klachtenbeleid</c:v>
                </c:pt>
                <c:pt idx="11">
                  <c:v>B12 Afstemming buurgemeenten</c:v>
                </c:pt>
                <c:pt idx="12">
                  <c:v>B13 Stimulerende maatregelen</c:v>
                </c:pt>
                <c:pt idx="13">
                  <c:v>B14 Ruimtelijk beleid en fiets</c:v>
                </c:pt>
                <c:pt idx="14">
                  <c:v>B15 Dataverzameling</c:v>
                </c:pt>
                <c:pt idx="15">
                  <c:v>B16 Data ongevallen</c:v>
                </c:pt>
                <c:pt idx="16">
                  <c:v>B17 Eerdere doorlichtingen ?</c:v>
                </c:pt>
                <c:pt idx="17">
                  <c:v>B18 Evaluatie</c:v>
                </c:pt>
              </c:strCache>
            </c:strRef>
          </c:cat>
          <c:val>
            <c:numRef>
              <c:f>klad!$E$14:$E$31</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dLbls>
          <c:showLegendKey val="0"/>
          <c:showVal val="0"/>
          <c:showCatName val="0"/>
          <c:showSerName val="0"/>
          <c:showPercent val="0"/>
          <c:showBubbleSize val="0"/>
        </c:dLbls>
        <c:gapWidth val="182"/>
        <c:axId val="298035504"/>
        <c:axId val="298035896"/>
      </c:barChart>
      <c:catAx>
        <c:axId val="298035504"/>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8035896"/>
        <c:crosses val="autoZero"/>
        <c:auto val="1"/>
        <c:lblAlgn val="ctr"/>
        <c:lblOffset val="100"/>
        <c:noMultiLvlLbl val="0"/>
      </c:catAx>
      <c:valAx>
        <c:axId val="298035896"/>
        <c:scaling>
          <c:orientation val="minMax"/>
          <c:max val="4"/>
        </c:scaling>
        <c:delete val="0"/>
        <c:axPos val="t"/>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8035504"/>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Fietsparkeren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clustered"/>
        <c:varyColors val="0"/>
        <c:ser>
          <c:idx val="0"/>
          <c:order val="0"/>
          <c:tx>
            <c:v>Zelfanalyse gemeente</c:v>
          </c:tx>
          <c:spPr>
            <a:solidFill>
              <a:schemeClr val="accent1"/>
            </a:solidFill>
            <a:ln>
              <a:noFill/>
            </a:ln>
            <a:effectLst/>
          </c:spPr>
          <c:invertIfNegative val="0"/>
          <c:cat>
            <c:strRef>
              <c:f>klad!$C$115:$C$124</c:f>
              <c:strCache>
                <c:ptCount val="10"/>
                <c:pt idx="0">
                  <c:v>P1 Aanbod stallingen</c:v>
                </c:pt>
                <c:pt idx="1">
                  <c:v>P2 Residentieel fietsparkeren</c:v>
                </c:pt>
                <c:pt idx="2">
                  <c:v>P3 Types stallingen</c:v>
                </c:pt>
                <c:pt idx="3">
                  <c:v>P4 Fietsdiefstalbeleid</c:v>
                </c:pt>
                <c:pt idx="4">
                  <c:v>P5 Weesfietsenbeleid</c:v>
                </c:pt>
                <c:pt idx="5">
                  <c:v>P6 Beleid wildparkeren fietsen</c:v>
                </c:pt>
                <c:pt idx="6">
                  <c:v>P7 Fietsparkeren aan stationsomgeving</c:v>
                </c:pt>
                <c:pt idx="7">
                  <c:v>P8 Parkeernormen of richtlijnen</c:v>
                </c:pt>
                <c:pt idx="8">
                  <c:v>P9 Stallingen bij en door bedrijven, handelaars,...</c:v>
                </c:pt>
                <c:pt idx="9">
                  <c:v>P10 Piekstallingen in functie van evenementen</c:v>
                </c:pt>
              </c:strCache>
            </c:strRef>
          </c:cat>
          <c:val>
            <c:numRef>
              <c:f>klad!$E$115:$E$124</c:f>
              <c:numCache>
                <c:formatCode>General</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182"/>
        <c:axId val="296778776"/>
        <c:axId val="298077816"/>
      </c:barChart>
      <c:catAx>
        <c:axId val="296778776"/>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8077816"/>
        <c:crosses val="autoZero"/>
        <c:auto val="1"/>
        <c:lblAlgn val="ctr"/>
        <c:lblOffset val="100"/>
        <c:noMultiLvlLbl val="0"/>
      </c:catAx>
      <c:valAx>
        <c:axId val="298077816"/>
        <c:scaling>
          <c:orientation val="minMax"/>
          <c:max val="4"/>
        </c:scaling>
        <c:delete val="0"/>
        <c:axPos val="t"/>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6778776"/>
        <c:crosses val="autoZero"/>
        <c:crossBetween val="between"/>
        <c:min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Fietscultuur en</a:t>
            </a:r>
            <a:r>
              <a:rPr lang="en-US" baseline="0"/>
              <a:t> campagnes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clustered"/>
        <c:varyColors val="0"/>
        <c:ser>
          <c:idx val="0"/>
          <c:order val="0"/>
          <c:tx>
            <c:v>Zelfanalyse gemeente</c:v>
          </c:tx>
          <c:spPr>
            <a:solidFill>
              <a:schemeClr val="accent1"/>
            </a:solidFill>
            <a:ln>
              <a:noFill/>
            </a:ln>
            <a:effectLst/>
          </c:spPr>
          <c:invertIfNegative val="0"/>
          <c:cat>
            <c:strRef>
              <c:f>klad!$C$131:$C$136</c:f>
              <c:strCache>
                <c:ptCount val="6"/>
                <c:pt idx="0">
                  <c:v>C1 Promotiecampagnes</c:v>
                </c:pt>
                <c:pt idx="1">
                  <c:v>C2 Campagnes voor divers publiek</c:v>
                </c:pt>
                <c:pt idx="2">
                  <c:v>C3 Campagnes met impact op verplaatsingsgedrag</c:v>
                </c:pt>
                <c:pt idx="3">
                  <c:v>C4 Gemeente stelt voorbeeldgedrag</c:v>
                </c:pt>
                <c:pt idx="4">
                  <c:v>C5 Sensibiliseringscampagnes</c:v>
                </c:pt>
                <c:pt idx="5">
                  <c:v>C6 Doorgroei tot fietsgemeente</c:v>
                </c:pt>
              </c:strCache>
            </c:strRef>
          </c:cat>
          <c:val>
            <c:numRef>
              <c:f>klad!$E$131:$E$136</c:f>
              <c:numCache>
                <c:formatCode>General</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82"/>
        <c:axId val="298078600"/>
        <c:axId val="298078992"/>
      </c:barChart>
      <c:catAx>
        <c:axId val="298078600"/>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8078992"/>
        <c:crosses val="autoZero"/>
        <c:auto val="1"/>
        <c:lblAlgn val="ctr"/>
        <c:lblOffset val="100"/>
        <c:noMultiLvlLbl val="0"/>
      </c:catAx>
      <c:valAx>
        <c:axId val="298078992"/>
        <c:scaling>
          <c:orientation val="minMax"/>
          <c:max val="4"/>
        </c:scaling>
        <c:delete val="0"/>
        <c:axPos val="t"/>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8078600"/>
        <c:crosses val="autoZero"/>
        <c:crossBetween val="between"/>
        <c:min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Diensten en services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clustered"/>
        <c:varyColors val="0"/>
        <c:ser>
          <c:idx val="0"/>
          <c:order val="0"/>
          <c:tx>
            <c:v>Diensten en services</c:v>
          </c:tx>
          <c:spPr>
            <a:solidFill>
              <a:schemeClr val="accent1"/>
            </a:solidFill>
            <a:ln>
              <a:noFill/>
            </a:ln>
            <a:effectLst/>
          </c:spPr>
          <c:invertIfNegative val="0"/>
          <c:cat>
            <c:strRef>
              <c:f>klad!$C$143:$C$148</c:f>
              <c:strCache>
                <c:ptCount val="6"/>
                <c:pt idx="0">
                  <c:v>D1 Fiets- en schoolroutekaarten</c:v>
                </c:pt>
                <c:pt idx="1">
                  <c:v>Kunnen inwoners gepersonaliseerd fietsroute-advies aanvragen bij de gemeente?</c:v>
                </c:pt>
                <c:pt idx="2">
                  <c:v>Heeft of overweegt de gemeente een publiek deelfietssysteem of in tussenkomst in bv. Bleu-bike?</c:v>
                </c:pt>
                <c:pt idx="3">
                  <c:v>Stimuleert de gemeente vrije tijdslocaties (hotels, B&amp;B's, …) om fietsen ter beschikking te stellen, laadpalen te voorzien,… ?</c:v>
                </c:pt>
                <c:pt idx="4">
                  <c:v>Welke faciliteiten voor de fietser voorziet de gemeente (fietsherstelpunten, publieke fietspompen,…)?</c:v>
                </c:pt>
                <c:pt idx="5">
                  <c:v>Hoe stimuleert de gemeente het vervoer van pakjes en goederen per fiets?</c:v>
                </c:pt>
              </c:strCache>
            </c:strRef>
          </c:cat>
          <c:val>
            <c:numRef>
              <c:f>klad!$E$143:$E$148</c:f>
              <c:numCache>
                <c:formatCode>General</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82"/>
        <c:axId val="298079776"/>
        <c:axId val="298080168"/>
      </c:barChart>
      <c:catAx>
        <c:axId val="298079776"/>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8080168"/>
        <c:crosses val="autoZero"/>
        <c:auto val="1"/>
        <c:lblAlgn val="ctr"/>
        <c:lblOffset val="100"/>
        <c:noMultiLvlLbl val="0"/>
      </c:catAx>
      <c:valAx>
        <c:axId val="298080168"/>
        <c:scaling>
          <c:orientation val="minMax"/>
          <c:max val="4"/>
        </c:scaling>
        <c:delete val="0"/>
        <c:axPos val="t"/>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8079776"/>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nl-BE"/>
              <a:t>Beoordeling afzonderlijke items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BE"/>
        </a:p>
      </c:txPr>
    </c:title>
    <c:autoTitleDeleted val="0"/>
    <c:plotArea>
      <c:layout/>
      <c:barChart>
        <c:barDir val="bar"/>
        <c:grouping val="percentStacked"/>
        <c:varyColors val="0"/>
        <c:ser>
          <c:idx val="0"/>
          <c:order val="0"/>
          <c:tx>
            <c:strRef>
              <c:f>klad!$D$3</c:f>
              <c:strCache>
                <c:ptCount val="1"/>
                <c:pt idx="0">
                  <c:v>Niveau 1</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klad!$C$4:$C$9</c:f>
              <c:strCache>
                <c:ptCount val="6"/>
                <c:pt idx="0">
                  <c:v>Beleid, monitoring, organisatie</c:v>
                </c:pt>
                <c:pt idx="1">
                  <c:v>Veilige fietsnetwerken</c:v>
                </c:pt>
                <c:pt idx="2">
                  <c:v>Ontwerp en infrastructuur</c:v>
                </c:pt>
                <c:pt idx="3">
                  <c:v>Fietsparkeren</c:v>
                </c:pt>
                <c:pt idx="4">
                  <c:v>Fietscultuur en campagnes</c:v>
                </c:pt>
                <c:pt idx="5">
                  <c:v>Diensten en services</c:v>
                </c:pt>
              </c:strCache>
            </c:strRef>
          </c:cat>
          <c:val>
            <c:numRef>
              <c:f>klad!$D$4:$D$9</c:f>
              <c:numCache>
                <c:formatCode>General</c:formatCode>
                <c:ptCount val="6"/>
                <c:pt idx="0">
                  <c:v>0</c:v>
                </c:pt>
                <c:pt idx="1">
                  <c:v>0</c:v>
                </c:pt>
                <c:pt idx="2">
                  <c:v>0</c:v>
                </c:pt>
                <c:pt idx="3">
                  <c:v>0</c:v>
                </c:pt>
                <c:pt idx="4">
                  <c:v>0</c:v>
                </c:pt>
                <c:pt idx="5">
                  <c:v>0</c:v>
                </c:pt>
              </c:numCache>
            </c:numRef>
          </c:val>
        </c:ser>
        <c:ser>
          <c:idx val="1"/>
          <c:order val="1"/>
          <c:tx>
            <c:strRef>
              <c:f>klad!$E$3</c:f>
              <c:strCache>
                <c:ptCount val="1"/>
                <c:pt idx="0">
                  <c:v>Niveau 2</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klad!$C$4:$C$9</c:f>
              <c:strCache>
                <c:ptCount val="6"/>
                <c:pt idx="0">
                  <c:v>Beleid, monitoring, organisatie</c:v>
                </c:pt>
                <c:pt idx="1">
                  <c:v>Veilige fietsnetwerken</c:v>
                </c:pt>
                <c:pt idx="2">
                  <c:v>Ontwerp en infrastructuur</c:v>
                </c:pt>
                <c:pt idx="3">
                  <c:v>Fietsparkeren</c:v>
                </c:pt>
                <c:pt idx="4">
                  <c:v>Fietscultuur en campagnes</c:v>
                </c:pt>
                <c:pt idx="5">
                  <c:v>Diensten en services</c:v>
                </c:pt>
              </c:strCache>
            </c:strRef>
          </c:cat>
          <c:val>
            <c:numRef>
              <c:f>klad!$E$4:$E$9</c:f>
              <c:numCache>
                <c:formatCode>General</c:formatCode>
                <c:ptCount val="6"/>
                <c:pt idx="0">
                  <c:v>0</c:v>
                </c:pt>
                <c:pt idx="1">
                  <c:v>0</c:v>
                </c:pt>
                <c:pt idx="2">
                  <c:v>0</c:v>
                </c:pt>
                <c:pt idx="3">
                  <c:v>0</c:v>
                </c:pt>
                <c:pt idx="4">
                  <c:v>0</c:v>
                </c:pt>
                <c:pt idx="5">
                  <c:v>0</c:v>
                </c:pt>
              </c:numCache>
            </c:numRef>
          </c:val>
        </c:ser>
        <c:ser>
          <c:idx val="2"/>
          <c:order val="2"/>
          <c:tx>
            <c:strRef>
              <c:f>klad!$F$3</c:f>
              <c:strCache>
                <c:ptCount val="1"/>
                <c:pt idx="0">
                  <c:v>Niveau 3</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klad!$C$4:$C$9</c:f>
              <c:strCache>
                <c:ptCount val="6"/>
                <c:pt idx="0">
                  <c:v>Beleid, monitoring, organisatie</c:v>
                </c:pt>
                <c:pt idx="1">
                  <c:v>Veilige fietsnetwerken</c:v>
                </c:pt>
                <c:pt idx="2">
                  <c:v>Ontwerp en infrastructuur</c:v>
                </c:pt>
                <c:pt idx="3">
                  <c:v>Fietsparkeren</c:v>
                </c:pt>
                <c:pt idx="4">
                  <c:v>Fietscultuur en campagnes</c:v>
                </c:pt>
                <c:pt idx="5">
                  <c:v>Diensten en services</c:v>
                </c:pt>
              </c:strCache>
            </c:strRef>
          </c:cat>
          <c:val>
            <c:numRef>
              <c:f>klad!$F$4:$F$9</c:f>
              <c:numCache>
                <c:formatCode>General</c:formatCode>
                <c:ptCount val="6"/>
                <c:pt idx="0">
                  <c:v>0</c:v>
                </c:pt>
                <c:pt idx="1">
                  <c:v>0</c:v>
                </c:pt>
                <c:pt idx="2">
                  <c:v>0</c:v>
                </c:pt>
                <c:pt idx="3">
                  <c:v>0</c:v>
                </c:pt>
                <c:pt idx="4">
                  <c:v>0</c:v>
                </c:pt>
                <c:pt idx="5">
                  <c:v>0</c:v>
                </c:pt>
              </c:numCache>
            </c:numRef>
          </c:val>
        </c:ser>
        <c:ser>
          <c:idx val="3"/>
          <c:order val="3"/>
          <c:tx>
            <c:strRef>
              <c:f>klad!$G$3</c:f>
              <c:strCache>
                <c:ptCount val="1"/>
                <c:pt idx="0">
                  <c:v>Niveau 4</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klad!$C$4:$C$9</c:f>
              <c:strCache>
                <c:ptCount val="6"/>
                <c:pt idx="0">
                  <c:v>Beleid, monitoring, organisatie</c:v>
                </c:pt>
                <c:pt idx="1">
                  <c:v>Veilige fietsnetwerken</c:v>
                </c:pt>
                <c:pt idx="2">
                  <c:v>Ontwerp en infrastructuur</c:v>
                </c:pt>
                <c:pt idx="3">
                  <c:v>Fietsparkeren</c:v>
                </c:pt>
                <c:pt idx="4">
                  <c:v>Fietscultuur en campagnes</c:v>
                </c:pt>
                <c:pt idx="5">
                  <c:v>Diensten en services</c:v>
                </c:pt>
              </c:strCache>
            </c:strRef>
          </c:cat>
          <c:val>
            <c:numRef>
              <c:f>klad!$G$4:$G$9</c:f>
              <c:numCache>
                <c:formatCode>General</c:formatCode>
                <c:ptCount val="6"/>
                <c:pt idx="0">
                  <c:v>0</c:v>
                </c:pt>
                <c:pt idx="1">
                  <c:v>0</c:v>
                </c:pt>
                <c:pt idx="2">
                  <c:v>0</c:v>
                </c:pt>
                <c:pt idx="3">
                  <c:v>0</c:v>
                </c:pt>
                <c:pt idx="4">
                  <c:v>0</c:v>
                </c:pt>
                <c:pt idx="5">
                  <c:v>0</c:v>
                </c:pt>
              </c:numCache>
            </c:numRef>
          </c:val>
        </c:ser>
        <c:dLbls>
          <c:dLblPos val="ctr"/>
          <c:showLegendKey val="0"/>
          <c:showVal val="1"/>
          <c:showCatName val="0"/>
          <c:showSerName val="0"/>
          <c:showPercent val="0"/>
          <c:showBubbleSize val="0"/>
        </c:dLbls>
        <c:gapWidth val="150"/>
        <c:overlap val="100"/>
        <c:axId val="293729040"/>
        <c:axId val="296776816"/>
      </c:barChart>
      <c:catAx>
        <c:axId val="2937290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BE"/>
          </a:p>
        </c:txPr>
        <c:crossAx val="296776816"/>
        <c:crosses val="autoZero"/>
        <c:auto val="1"/>
        <c:lblAlgn val="ctr"/>
        <c:lblOffset val="100"/>
        <c:noMultiLvlLbl val="0"/>
      </c:catAx>
      <c:valAx>
        <c:axId val="296776816"/>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293729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nl-B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nl-BE"/>
              <a:t>Beoordeling thema's:</a:t>
            </a:r>
            <a:r>
              <a:rPr lang="nl-BE" baseline="0"/>
              <a:t> gemiddelde score</a:t>
            </a:r>
            <a:endParaRPr lang="nl-BE"/>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BE"/>
        </a:p>
      </c:txPr>
    </c:title>
    <c:autoTitleDeleted val="0"/>
    <c:plotArea>
      <c:layout/>
      <c:barChart>
        <c:barDir val="bar"/>
        <c:grouping val="stacked"/>
        <c:varyColors val="0"/>
        <c:ser>
          <c:idx val="0"/>
          <c:order val="0"/>
          <c:tx>
            <c:strRef>
              <c:f>klad!$I$3</c:f>
              <c:strCache>
                <c:ptCount val="1"/>
                <c:pt idx="0">
                  <c:v>Gemiddelde score</c:v>
                </c:pt>
              </c:strCache>
            </c:strRef>
          </c:tx>
          <c:spPr>
            <a:solidFill>
              <a:schemeClr val="accent1"/>
            </a:solidFill>
            <a:ln>
              <a:noFill/>
            </a:ln>
            <a:effectLst/>
          </c:spPr>
          <c:invertIfNegative val="0"/>
          <c:dPt>
            <c:idx val="0"/>
            <c:invertIfNegative val="0"/>
            <c:bubble3D val="0"/>
            <c:spPr>
              <a:solidFill>
                <a:srgbClr val="92D050"/>
              </a:solidFill>
              <a:ln>
                <a:noFill/>
              </a:ln>
              <a:effectLst/>
            </c:spPr>
          </c:dPt>
          <c:dPt>
            <c:idx val="1"/>
            <c:invertIfNegative val="0"/>
            <c:bubble3D val="0"/>
            <c:spPr>
              <a:solidFill>
                <a:srgbClr val="92D050"/>
              </a:solidFill>
              <a:ln>
                <a:noFill/>
              </a:ln>
              <a:effectLst/>
            </c:spPr>
          </c:dPt>
          <c:dPt>
            <c:idx val="5"/>
            <c:invertIfNegative val="0"/>
            <c:bubble3D val="0"/>
            <c:spPr>
              <a:solidFill>
                <a:srgbClr val="FFFF00"/>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klad!$C$4:$C$9</c:f>
              <c:strCache>
                <c:ptCount val="6"/>
                <c:pt idx="0">
                  <c:v>Beleid, monitoring, organisatie</c:v>
                </c:pt>
                <c:pt idx="1">
                  <c:v>Veilige fietsnetwerken</c:v>
                </c:pt>
                <c:pt idx="2">
                  <c:v>Ontwerp en infrastructuur</c:v>
                </c:pt>
                <c:pt idx="3">
                  <c:v>Fietsparkeren</c:v>
                </c:pt>
                <c:pt idx="4">
                  <c:v>Fietscultuur en campagnes</c:v>
                </c:pt>
                <c:pt idx="5">
                  <c:v>Diensten en services</c:v>
                </c:pt>
              </c:strCache>
            </c:strRef>
          </c:cat>
          <c:val>
            <c:numRef>
              <c:f>klad!$I$4:$I$9</c:f>
              <c:numCache>
                <c:formatCode>0.00</c:formatCode>
                <c:ptCount val="6"/>
                <c:pt idx="0">
                  <c:v>0</c:v>
                </c:pt>
                <c:pt idx="1">
                  <c:v>0</c:v>
                </c:pt>
                <c:pt idx="2">
                  <c:v>0</c:v>
                </c:pt>
                <c:pt idx="3">
                  <c:v>0</c:v>
                </c:pt>
                <c:pt idx="4">
                  <c:v>0</c:v>
                </c:pt>
                <c:pt idx="5">
                  <c:v>0</c:v>
                </c:pt>
              </c:numCache>
            </c:numRef>
          </c:val>
        </c:ser>
        <c:dLbls>
          <c:dLblPos val="ctr"/>
          <c:showLegendKey val="0"/>
          <c:showVal val="1"/>
          <c:showCatName val="0"/>
          <c:showSerName val="0"/>
          <c:showPercent val="0"/>
          <c:showBubbleSize val="0"/>
        </c:dLbls>
        <c:gapWidth val="150"/>
        <c:overlap val="100"/>
        <c:axId val="296777600"/>
        <c:axId val="296777992"/>
      </c:barChart>
      <c:catAx>
        <c:axId val="2967776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BE"/>
          </a:p>
        </c:txPr>
        <c:crossAx val="296777992"/>
        <c:crosses val="autoZero"/>
        <c:auto val="1"/>
        <c:lblAlgn val="ctr"/>
        <c:lblOffset val="100"/>
        <c:noMultiLvlLbl val="0"/>
      </c:catAx>
      <c:valAx>
        <c:axId val="296777992"/>
        <c:scaling>
          <c:orientation val="minMax"/>
        </c:scaling>
        <c:delete val="1"/>
        <c:axPos val="t"/>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296777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nl-B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nl-BE"/>
              <a:t>Beoordeling thema's:</a:t>
            </a:r>
            <a:r>
              <a:rPr lang="nl-BE" baseline="0"/>
              <a:t> gemiddelde score</a:t>
            </a:r>
            <a:endParaRPr lang="nl-BE"/>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BE"/>
        </a:p>
      </c:txPr>
    </c:title>
    <c:autoTitleDeleted val="0"/>
    <c:plotArea>
      <c:layout>
        <c:manualLayout>
          <c:layoutTarget val="inner"/>
          <c:xMode val="edge"/>
          <c:yMode val="edge"/>
          <c:x val="0.23975277777777779"/>
          <c:y val="0.23498444444444444"/>
          <c:w val="0.53225370370370384"/>
          <c:h val="0.63870444444444452"/>
        </c:manualLayout>
      </c:layout>
      <c:radarChart>
        <c:radarStyle val="marker"/>
        <c:varyColors val="0"/>
        <c:ser>
          <c:idx val="0"/>
          <c:order val="0"/>
          <c:tx>
            <c:strRef>
              <c:f>klad!$I$3</c:f>
              <c:strCache>
                <c:ptCount val="1"/>
                <c:pt idx="0">
                  <c:v>Gemiddelde score</c:v>
                </c:pt>
              </c:strCache>
            </c:strRef>
          </c:tx>
          <c:spPr>
            <a:ln w="28575" cap="rnd">
              <a:solidFill>
                <a:schemeClr val="accent1"/>
              </a:solidFill>
              <a:round/>
            </a:ln>
            <a:effectLst/>
          </c:spPr>
          <c:marker>
            <c:symbol val="none"/>
          </c:marker>
          <c:dPt>
            <c:idx val="0"/>
            <c:marker>
              <c:symbol val="none"/>
            </c:marker>
            <c:bubble3D val="0"/>
            <c:spPr>
              <a:ln w="28575" cap="rnd">
                <a:solidFill>
                  <a:schemeClr val="accent1"/>
                </a:solidFill>
                <a:round/>
              </a:ln>
              <a:effectLst/>
            </c:spPr>
          </c:dPt>
          <c:dPt>
            <c:idx val="1"/>
            <c:marker>
              <c:symbol val="none"/>
            </c:marker>
            <c:bubble3D val="0"/>
            <c:spPr>
              <a:ln w="28575" cap="rnd">
                <a:solidFill>
                  <a:schemeClr val="accent1"/>
                </a:solidFill>
                <a:round/>
              </a:ln>
              <a:effectLst/>
            </c:spPr>
          </c:dPt>
          <c:dPt>
            <c:idx val="5"/>
            <c:marker>
              <c:symbol val="none"/>
            </c:marker>
            <c:bubble3D val="0"/>
            <c:spPr>
              <a:ln w="28575" cap="rnd">
                <a:solidFill>
                  <a:schemeClr val="accent1"/>
                </a:solidFill>
                <a:round/>
              </a:ln>
              <a:effectLst/>
            </c:spPr>
          </c:dPt>
          <c:dLbls>
            <c:spPr>
              <a:solidFill>
                <a:schemeClr val="bg1"/>
              </a:solidFill>
              <a:ln>
                <a:solidFill>
                  <a:schemeClr val="accent1"/>
                </a:solid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70C0"/>
                    </a:solidFill>
                    <a:latin typeface="Arial" panose="020B0604020202020204" pitchFamily="34" charset="0"/>
                    <a:ea typeface="+mn-ea"/>
                    <a:cs typeface="Arial" panose="020B0604020202020204" pitchFamily="34" charset="0"/>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klad!$C$4:$C$9</c:f>
              <c:strCache>
                <c:ptCount val="6"/>
                <c:pt idx="0">
                  <c:v>Beleid, monitoring, organisatie</c:v>
                </c:pt>
                <c:pt idx="1">
                  <c:v>Veilige fietsnetwerken</c:v>
                </c:pt>
                <c:pt idx="2">
                  <c:v>Ontwerp en infrastructuur</c:v>
                </c:pt>
                <c:pt idx="3">
                  <c:v>Fietsparkeren</c:v>
                </c:pt>
                <c:pt idx="4">
                  <c:v>Fietscultuur en campagnes</c:v>
                </c:pt>
                <c:pt idx="5">
                  <c:v>Diensten en services</c:v>
                </c:pt>
              </c:strCache>
            </c:strRef>
          </c:cat>
          <c:val>
            <c:numRef>
              <c:f>klad!$I$4:$I$9</c:f>
              <c:numCache>
                <c:formatCode>0.00</c:formatCode>
                <c:ptCount val="6"/>
                <c:pt idx="0">
                  <c:v>0</c:v>
                </c:pt>
                <c:pt idx="1">
                  <c:v>0</c:v>
                </c:pt>
                <c:pt idx="2">
                  <c:v>0</c:v>
                </c:pt>
                <c:pt idx="3">
                  <c:v>0</c:v>
                </c:pt>
                <c:pt idx="4">
                  <c:v>0</c:v>
                </c:pt>
                <c:pt idx="5">
                  <c:v>0</c:v>
                </c:pt>
              </c:numCache>
            </c:numRef>
          </c:val>
        </c:ser>
        <c:dLbls>
          <c:showLegendKey val="0"/>
          <c:showVal val="1"/>
          <c:showCatName val="0"/>
          <c:showSerName val="0"/>
          <c:showPercent val="0"/>
          <c:showBubbleSize val="0"/>
        </c:dLbls>
        <c:axId val="296780344"/>
        <c:axId val="297509392"/>
      </c:radarChart>
      <c:catAx>
        <c:axId val="296780344"/>
        <c:scaling>
          <c:orientation val="maxMin"/>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BE"/>
          </a:p>
        </c:txPr>
        <c:crossAx val="297509392"/>
        <c:crosses val="autoZero"/>
        <c:auto val="1"/>
        <c:lblAlgn val="ctr"/>
        <c:lblOffset val="100"/>
        <c:noMultiLvlLbl val="0"/>
      </c:catAx>
      <c:valAx>
        <c:axId val="297509392"/>
        <c:scaling>
          <c:orientation val="minMax"/>
        </c:scaling>
        <c:delete val="1"/>
        <c:axPos val="l"/>
        <c:majorGridlines>
          <c:spPr>
            <a:ln w="12700"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out"/>
        <c:minorTickMark val="none"/>
        <c:tickLblPos val="nextTo"/>
        <c:crossAx val="29678034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nl-B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nl-BE"/>
              <a:t>Beoordeling thema's:</a:t>
            </a:r>
            <a:r>
              <a:rPr lang="nl-BE" baseline="0"/>
              <a:t> gemiddelde score</a:t>
            </a:r>
            <a:endParaRPr lang="nl-BE"/>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BE"/>
        </a:p>
      </c:txPr>
    </c:title>
    <c:autoTitleDeleted val="0"/>
    <c:plotArea>
      <c:layout>
        <c:manualLayout>
          <c:layoutTarget val="inner"/>
          <c:xMode val="edge"/>
          <c:yMode val="edge"/>
          <c:x val="0.23975277777777779"/>
          <c:y val="0.23498444444444444"/>
          <c:w val="0.53225370370370384"/>
          <c:h val="0.63870444444444452"/>
        </c:manualLayout>
      </c:layout>
      <c:radarChart>
        <c:radarStyle val="marker"/>
        <c:varyColors val="0"/>
        <c:ser>
          <c:idx val="0"/>
          <c:order val="0"/>
          <c:tx>
            <c:strRef>
              <c:f>klad!$I$3</c:f>
              <c:strCache>
                <c:ptCount val="1"/>
                <c:pt idx="0">
                  <c:v>Gemiddelde score</c:v>
                </c:pt>
              </c:strCache>
            </c:strRef>
          </c:tx>
          <c:spPr>
            <a:ln w="28575" cap="rnd">
              <a:solidFill>
                <a:schemeClr val="accent1"/>
              </a:solidFill>
              <a:round/>
            </a:ln>
            <a:effectLst/>
          </c:spPr>
          <c:marker>
            <c:symbol val="none"/>
          </c:marker>
          <c:dPt>
            <c:idx val="0"/>
            <c:marker>
              <c:symbol val="none"/>
            </c:marker>
            <c:bubble3D val="0"/>
            <c:spPr>
              <a:ln w="28575" cap="rnd">
                <a:solidFill>
                  <a:schemeClr val="accent1"/>
                </a:solidFill>
                <a:round/>
              </a:ln>
              <a:effectLst/>
            </c:spPr>
          </c:dPt>
          <c:dPt>
            <c:idx val="1"/>
            <c:marker>
              <c:symbol val="none"/>
            </c:marker>
            <c:bubble3D val="0"/>
            <c:spPr>
              <a:ln w="28575" cap="rnd">
                <a:solidFill>
                  <a:schemeClr val="accent1"/>
                </a:solidFill>
                <a:round/>
              </a:ln>
              <a:effectLst/>
            </c:spPr>
          </c:dPt>
          <c:dPt>
            <c:idx val="5"/>
            <c:marker>
              <c:symbol val="none"/>
            </c:marker>
            <c:bubble3D val="0"/>
            <c:spPr>
              <a:ln w="28575" cap="rnd">
                <a:solidFill>
                  <a:schemeClr val="accent1"/>
                </a:solidFill>
                <a:round/>
              </a:ln>
              <a:effectLst/>
            </c:spPr>
          </c:dPt>
          <c:dLbls>
            <c:spPr>
              <a:solidFill>
                <a:schemeClr val="bg1"/>
              </a:solidFill>
              <a:ln>
                <a:solidFill>
                  <a:schemeClr val="accent1"/>
                </a:solid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70C0"/>
                    </a:solidFill>
                    <a:latin typeface="Arial" panose="020B0604020202020204" pitchFamily="34" charset="0"/>
                    <a:ea typeface="+mn-ea"/>
                    <a:cs typeface="Arial" panose="020B0604020202020204" pitchFamily="34" charset="0"/>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klad!$C$4:$C$9</c:f>
              <c:strCache>
                <c:ptCount val="6"/>
                <c:pt idx="0">
                  <c:v>Beleid, monitoring, organisatie</c:v>
                </c:pt>
                <c:pt idx="1">
                  <c:v>Veilige fietsnetwerken</c:v>
                </c:pt>
                <c:pt idx="2">
                  <c:v>Ontwerp en infrastructuur</c:v>
                </c:pt>
                <c:pt idx="3">
                  <c:v>Fietsparkeren</c:v>
                </c:pt>
                <c:pt idx="4">
                  <c:v>Fietscultuur en campagnes</c:v>
                </c:pt>
                <c:pt idx="5">
                  <c:v>Diensten en services</c:v>
                </c:pt>
              </c:strCache>
            </c:strRef>
          </c:cat>
          <c:val>
            <c:numRef>
              <c:f>klad!$I$4:$I$9</c:f>
              <c:numCache>
                <c:formatCode>0.00</c:formatCode>
                <c:ptCount val="6"/>
                <c:pt idx="0">
                  <c:v>0</c:v>
                </c:pt>
                <c:pt idx="1">
                  <c:v>0</c:v>
                </c:pt>
                <c:pt idx="2">
                  <c:v>0</c:v>
                </c:pt>
                <c:pt idx="3">
                  <c:v>0</c:v>
                </c:pt>
                <c:pt idx="4">
                  <c:v>0</c:v>
                </c:pt>
                <c:pt idx="5">
                  <c:v>0</c:v>
                </c:pt>
              </c:numCache>
            </c:numRef>
          </c:val>
        </c:ser>
        <c:dLbls>
          <c:showLegendKey val="0"/>
          <c:showVal val="1"/>
          <c:showCatName val="0"/>
          <c:showSerName val="0"/>
          <c:showPercent val="0"/>
          <c:showBubbleSize val="0"/>
        </c:dLbls>
        <c:axId val="297510568"/>
        <c:axId val="297510960"/>
      </c:radarChart>
      <c:catAx>
        <c:axId val="297510568"/>
        <c:scaling>
          <c:orientation val="maxMin"/>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BE"/>
          </a:p>
        </c:txPr>
        <c:crossAx val="297510960"/>
        <c:crosses val="autoZero"/>
        <c:auto val="1"/>
        <c:lblAlgn val="ctr"/>
        <c:lblOffset val="100"/>
        <c:noMultiLvlLbl val="0"/>
      </c:catAx>
      <c:valAx>
        <c:axId val="297510960"/>
        <c:scaling>
          <c:orientation val="minMax"/>
        </c:scaling>
        <c:delete val="1"/>
        <c:axPos val="l"/>
        <c:majorGridlines>
          <c:spPr>
            <a:ln w="12700"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out"/>
        <c:minorTickMark val="none"/>
        <c:tickLblPos val="nextTo"/>
        <c:crossAx val="29751056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nl-B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nl-BE"/>
              <a:t>Beoordeling afzonderlijke items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BE"/>
        </a:p>
      </c:txPr>
    </c:title>
    <c:autoTitleDeleted val="0"/>
    <c:plotArea>
      <c:layout/>
      <c:barChart>
        <c:barDir val="bar"/>
        <c:grouping val="percentStacked"/>
        <c:varyColors val="0"/>
        <c:ser>
          <c:idx val="0"/>
          <c:order val="0"/>
          <c:tx>
            <c:strRef>
              <c:f>klad!$D$3</c:f>
              <c:strCache>
                <c:ptCount val="1"/>
                <c:pt idx="0">
                  <c:v>Niveau 1</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klad!$C$4:$C$9</c:f>
              <c:strCache>
                <c:ptCount val="6"/>
                <c:pt idx="0">
                  <c:v>Beleid, monitoring, organisatie</c:v>
                </c:pt>
                <c:pt idx="1">
                  <c:v>Veilige fietsnetwerken</c:v>
                </c:pt>
                <c:pt idx="2">
                  <c:v>Ontwerp en infrastructuur</c:v>
                </c:pt>
                <c:pt idx="3">
                  <c:v>Fietsparkeren</c:v>
                </c:pt>
                <c:pt idx="4">
                  <c:v>Fietscultuur en campagnes</c:v>
                </c:pt>
                <c:pt idx="5">
                  <c:v>Diensten en services</c:v>
                </c:pt>
              </c:strCache>
            </c:strRef>
          </c:cat>
          <c:val>
            <c:numRef>
              <c:f>klad!$D$4:$D$9</c:f>
              <c:numCache>
                <c:formatCode>General</c:formatCode>
                <c:ptCount val="6"/>
                <c:pt idx="0">
                  <c:v>0</c:v>
                </c:pt>
                <c:pt idx="1">
                  <c:v>0</c:v>
                </c:pt>
                <c:pt idx="2">
                  <c:v>0</c:v>
                </c:pt>
                <c:pt idx="3">
                  <c:v>0</c:v>
                </c:pt>
                <c:pt idx="4">
                  <c:v>0</c:v>
                </c:pt>
                <c:pt idx="5">
                  <c:v>0</c:v>
                </c:pt>
              </c:numCache>
            </c:numRef>
          </c:val>
        </c:ser>
        <c:ser>
          <c:idx val="1"/>
          <c:order val="1"/>
          <c:tx>
            <c:strRef>
              <c:f>klad!$E$3</c:f>
              <c:strCache>
                <c:ptCount val="1"/>
                <c:pt idx="0">
                  <c:v>Niveau 2</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klad!$C$4:$C$9</c:f>
              <c:strCache>
                <c:ptCount val="6"/>
                <c:pt idx="0">
                  <c:v>Beleid, monitoring, organisatie</c:v>
                </c:pt>
                <c:pt idx="1">
                  <c:v>Veilige fietsnetwerken</c:v>
                </c:pt>
                <c:pt idx="2">
                  <c:v>Ontwerp en infrastructuur</c:v>
                </c:pt>
                <c:pt idx="3">
                  <c:v>Fietsparkeren</c:v>
                </c:pt>
                <c:pt idx="4">
                  <c:v>Fietscultuur en campagnes</c:v>
                </c:pt>
                <c:pt idx="5">
                  <c:v>Diensten en services</c:v>
                </c:pt>
              </c:strCache>
            </c:strRef>
          </c:cat>
          <c:val>
            <c:numRef>
              <c:f>klad!$E$4:$E$9</c:f>
              <c:numCache>
                <c:formatCode>General</c:formatCode>
                <c:ptCount val="6"/>
                <c:pt idx="0">
                  <c:v>0</c:v>
                </c:pt>
                <c:pt idx="1">
                  <c:v>0</c:v>
                </c:pt>
                <c:pt idx="2">
                  <c:v>0</c:v>
                </c:pt>
                <c:pt idx="3">
                  <c:v>0</c:v>
                </c:pt>
                <c:pt idx="4">
                  <c:v>0</c:v>
                </c:pt>
                <c:pt idx="5">
                  <c:v>0</c:v>
                </c:pt>
              </c:numCache>
            </c:numRef>
          </c:val>
        </c:ser>
        <c:ser>
          <c:idx val="2"/>
          <c:order val="2"/>
          <c:tx>
            <c:strRef>
              <c:f>klad!$F$3</c:f>
              <c:strCache>
                <c:ptCount val="1"/>
                <c:pt idx="0">
                  <c:v>Niveau 3</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klad!$C$4:$C$9</c:f>
              <c:strCache>
                <c:ptCount val="6"/>
                <c:pt idx="0">
                  <c:v>Beleid, monitoring, organisatie</c:v>
                </c:pt>
                <c:pt idx="1">
                  <c:v>Veilige fietsnetwerken</c:v>
                </c:pt>
                <c:pt idx="2">
                  <c:v>Ontwerp en infrastructuur</c:v>
                </c:pt>
                <c:pt idx="3">
                  <c:v>Fietsparkeren</c:v>
                </c:pt>
                <c:pt idx="4">
                  <c:v>Fietscultuur en campagnes</c:v>
                </c:pt>
                <c:pt idx="5">
                  <c:v>Diensten en services</c:v>
                </c:pt>
              </c:strCache>
            </c:strRef>
          </c:cat>
          <c:val>
            <c:numRef>
              <c:f>klad!$F$4:$F$9</c:f>
              <c:numCache>
                <c:formatCode>General</c:formatCode>
                <c:ptCount val="6"/>
                <c:pt idx="0">
                  <c:v>0</c:v>
                </c:pt>
                <c:pt idx="1">
                  <c:v>0</c:v>
                </c:pt>
                <c:pt idx="2">
                  <c:v>0</c:v>
                </c:pt>
                <c:pt idx="3">
                  <c:v>0</c:v>
                </c:pt>
                <c:pt idx="4">
                  <c:v>0</c:v>
                </c:pt>
                <c:pt idx="5">
                  <c:v>0</c:v>
                </c:pt>
              </c:numCache>
            </c:numRef>
          </c:val>
        </c:ser>
        <c:ser>
          <c:idx val="3"/>
          <c:order val="3"/>
          <c:tx>
            <c:strRef>
              <c:f>klad!$G$3</c:f>
              <c:strCache>
                <c:ptCount val="1"/>
                <c:pt idx="0">
                  <c:v>Niveau 4</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klad!$C$4:$C$9</c:f>
              <c:strCache>
                <c:ptCount val="6"/>
                <c:pt idx="0">
                  <c:v>Beleid, monitoring, organisatie</c:v>
                </c:pt>
                <c:pt idx="1">
                  <c:v>Veilige fietsnetwerken</c:v>
                </c:pt>
                <c:pt idx="2">
                  <c:v>Ontwerp en infrastructuur</c:v>
                </c:pt>
                <c:pt idx="3">
                  <c:v>Fietsparkeren</c:v>
                </c:pt>
                <c:pt idx="4">
                  <c:v>Fietscultuur en campagnes</c:v>
                </c:pt>
                <c:pt idx="5">
                  <c:v>Diensten en services</c:v>
                </c:pt>
              </c:strCache>
            </c:strRef>
          </c:cat>
          <c:val>
            <c:numRef>
              <c:f>klad!$G$4:$G$9</c:f>
              <c:numCache>
                <c:formatCode>General</c:formatCode>
                <c:ptCount val="6"/>
                <c:pt idx="0">
                  <c:v>0</c:v>
                </c:pt>
                <c:pt idx="1">
                  <c:v>0</c:v>
                </c:pt>
                <c:pt idx="2">
                  <c:v>0</c:v>
                </c:pt>
                <c:pt idx="3">
                  <c:v>0</c:v>
                </c:pt>
                <c:pt idx="4">
                  <c:v>0</c:v>
                </c:pt>
                <c:pt idx="5">
                  <c:v>0</c:v>
                </c:pt>
              </c:numCache>
            </c:numRef>
          </c:val>
        </c:ser>
        <c:dLbls>
          <c:dLblPos val="ctr"/>
          <c:showLegendKey val="0"/>
          <c:showVal val="1"/>
          <c:showCatName val="0"/>
          <c:showSerName val="0"/>
          <c:showPercent val="0"/>
          <c:showBubbleSize val="0"/>
        </c:dLbls>
        <c:gapWidth val="150"/>
        <c:overlap val="100"/>
        <c:axId val="297511744"/>
        <c:axId val="297512136"/>
      </c:barChart>
      <c:catAx>
        <c:axId val="2975117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BE"/>
          </a:p>
        </c:txPr>
        <c:crossAx val="297512136"/>
        <c:crosses val="autoZero"/>
        <c:auto val="1"/>
        <c:lblAlgn val="ctr"/>
        <c:lblOffset val="100"/>
        <c:noMultiLvlLbl val="0"/>
      </c:catAx>
      <c:valAx>
        <c:axId val="297512136"/>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297511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nl-B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nl-BE"/>
              <a:t>Beoordeling thema's:</a:t>
            </a:r>
            <a:r>
              <a:rPr lang="nl-BE" baseline="0"/>
              <a:t> gemiddelde score</a:t>
            </a:r>
            <a:endParaRPr lang="nl-BE"/>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BE"/>
        </a:p>
      </c:txPr>
    </c:title>
    <c:autoTitleDeleted val="0"/>
    <c:plotArea>
      <c:layout>
        <c:manualLayout>
          <c:layoutTarget val="inner"/>
          <c:xMode val="edge"/>
          <c:yMode val="edge"/>
          <c:x val="0.23975277777777779"/>
          <c:y val="0.23498444444444444"/>
          <c:w val="0.53225370370370384"/>
          <c:h val="0.63870444444444452"/>
        </c:manualLayout>
      </c:layout>
      <c:radarChart>
        <c:radarStyle val="filled"/>
        <c:varyColors val="0"/>
        <c:ser>
          <c:idx val="5"/>
          <c:order val="0"/>
          <c:tx>
            <c:strRef>
              <c:f>klad!$N$3</c:f>
              <c:strCache>
                <c:ptCount val="1"/>
                <c:pt idx="0">
                  <c:v>4</c:v>
                </c:pt>
              </c:strCache>
            </c:strRef>
          </c:tx>
          <c:spPr>
            <a:solidFill>
              <a:srgbClr val="00B050"/>
            </a:solidFill>
            <a:ln>
              <a:solidFill>
                <a:schemeClr val="accent1"/>
              </a:solidFill>
            </a:ln>
            <a:effectLst/>
          </c:spPr>
          <c:dLbls>
            <c:delete val="1"/>
          </c:dLbls>
          <c:cat>
            <c:strRef>
              <c:f>klad!$C$4:$C$9</c:f>
              <c:strCache>
                <c:ptCount val="6"/>
                <c:pt idx="0">
                  <c:v>Beleid, monitoring, organisatie</c:v>
                </c:pt>
                <c:pt idx="1">
                  <c:v>Veilige fietsnetwerken</c:v>
                </c:pt>
                <c:pt idx="2">
                  <c:v>Ontwerp en infrastructuur</c:v>
                </c:pt>
                <c:pt idx="3">
                  <c:v>Fietsparkeren</c:v>
                </c:pt>
                <c:pt idx="4">
                  <c:v>Fietscultuur en campagnes</c:v>
                </c:pt>
                <c:pt idx="5">
                  <c:v>Diensten en services</c:v>
                </c:pt>
              </c:strCache>
            </c:strRef>
          </c:cat>
          <c:val>
            <c:numRef>
              <c:f>klad!$N$4:$N$9</c:f>
              <c:numCache>
                <c:formatCode>General</c:formatCode>
                <c:ptCount val="6"/>
                <c:pt idx="0">
                  <c:v>4</c:v>
                </c:pt>
                <c:pt idx="1">
                  <c:v>4</c:v>
                </c:pt>
                <c:pt idx="2">
                  <c:v>4</c:v>
                </c:pt>
                <c:pt idx="3">
                  <c:v>4</c:v>
                </c:pt>
                <c:pt idx="4">
                  <c:v>4</c:v>
                </c:pt>
                <c:pt idx="5">
                  <c:v>4</c:v>
                </c:pt>
              </c:numCache>
            </c:numRef>
          </c:val>
        </c:ser>
        <c:ser>
          <c:idx val="4"/>
          <c:order val="1"/>
          <c:tx>
            <c:strRef>
              <c:f>klad!$M$3</c:f>
              <c:strCache>
                <c:ptCount val="1"/>
                <c:pt idx="0">
                  <c:v>3</c:v>
                </c:pt>
              </c:strCache>
            </c:strRef>
          </c:tx>
          <c:spPr>
            <a:solidFill>
              <a:srgbClr val="92D050"/>
            </a:solidFill>
            <a:ln>
              <a:noFill/>
            </a:ln>
            <a:effectLst/>
          </c:spPr>
          <c:dLbls>
            <c:delete val="1"/>
          </c:dLbls>
          <c:cat>
            <c:strRef>
              <c:f>klad!$C$4:$C$9</c:f>
              <c:strCache>
                <c:ptCount val="6"/>
                <c:pt idx="0">
                  <c:v>Beleid, monitoring, organisatie</c:v>
                </c:pt>
                <c:pt idx="1">
                  <c:v>Veilige fietsnetwerken</c:v>
                </c:pt>
                <c:pt idx="2">
                  <c:v>Ontwerp en infrastructuur</c:v>
                </c:pt>
                <c:pt idx="3">
                  <c:v>Fietsparkeren</c:v>
                </c:pt>
                <c:pt idx="4">
                  <c:v>Fietscultuur en campagnes</c:v>
                </c:pt>
                <c:pt idx="5">
                  <c:v>Diensten en services</c:v>
                </c:pt>
              </c:strCache>
            </c:strRef>
          </c:cat>
          <c:val>
            <c:numRef>
              <c:f>klad!$M$4:$M$9</c:f>
              <c:numCache>
                <c:formatCode>General</c:formatCode>
                <c:ptCount val="6"/>
                <c:pt idx="0">
                  <c:v>3</c:v>
                </c:pt>
                <c:pt idx="1">
                  <c:v>3</c:v>
                </c:pt>
                <c:pt idx="2">
                  <c:v>3</c:v>
                </c:pt>
                <c:pt idx="3">
                  <c:v>3</c:v>
                </c:pt>
                <c:pt idx="4">
                  <c:v>3</c:v>
                </c:pt>
                <c:pt idx="5">
                  <c:v>3</c:v>
                </c:pt>
              </c:numCache>
            </c:numRef>
          </c:val>
        </c:ser>
        <c:ser>
          <c:idx val="3"/>
          <c:order val="2"/>
          <c:tx>
            <c:strRef>
              <c:f>klad!$L$3</c:f>
              <c:strCache>
                <c:ptCount val="1"/>
                <c:pt idx="0">
                  <c:v>2</c:v>
                </c:pt>
              </c:strCache>
            </c:strRef>
          </c:tx>
          <c:spPr>
            <a:solidFill>
              <a:srgbClr val="FFFF00"/>
            </a:solidFill>
            <a:ln>
              <a:solidFill>
                <a:schemeClr val="accent1"/>
              </a:solidFill>
            </a:ln>
            <a:effectLst/>
          </c:spPr>
          <c:dLbls>
            <c:delete val="1"/>
          </c:dLbls>
          <c:cat>
            <c:strRef>
              <c:f>klad!$C$4:$C$9</c:f>
              <c:strCache>
                <c:ptCount val="6"/>
                <c:pt idx="0">
                  <c:v>Beleid, monitoring, organisatie</c:v>
                </c:pt>
                <c:pt idx="1">
                  <c:v>Veilige fietsnetwerken</c:v>
                </c:pt>
                <c:pt idx="2">
                  <c:v>Ontwerp en infrastructuur</c:v>
                </c:pt>
                <c:pt idx="3">
                  <c:v>Fietsparkeren</c:v>
                </c:pt>
                <c:pt idx="4">
                  <c:v>Fietscultuur en campagnes</c:v>
                </c:pt>
                <c:pt idx="5">
                  <c:v>Diensten en services</c:v>
                </c:pt>
              </c:strCache>
            </c:strRef>
          </c:cat>
          <c:val>
            <c:numRef>
              <c:f>klad!$L$4:$L$9</c:f>
              <c:numCache>
                <c:formatCode>General</c:formatCode>
                <c:ptCount val="6"/>
                <c:pt idx="0">
                  <c:v>2</c:v>
                </c:pt>
                <c:pt idx="1">
                  <c:v>2</c:v>
                </c:pt>
                <c:pt idx="2">
                  <c:v>2</c:v>
                </c:pt>
                <c:pt idx="3">
                  <c:v>2</c:v>
                </c:pt>
                <c:pt idx="4">
                  <c:v>2</c:v>
                </c:pt>
                <c:pt idx="5">
                  <c:v>2</c:v>
                </c:pt>
              </c:numCache>
            </c:numRef>
          </c:val>
        </c:ser>
        <c:ser>
          <c:idx val="2"/>
          <c:order val="3"/>
          <c:tx>
            <c:strRef>
              <c:f>klad!$K$3</c:f>
              <c:strCache>
                <c:ptCount val="1"/>
                <c:pt idx="0">
                  <c:v>1</c:v>
                </c:pt>
              </c:strCache>
            </c:strRef>
          </c:tx>
          <c:spPr>
            <a:solidFill>
              <a:srgbClr val="FFC000"/>
            </a:solidFill>
            <a:ln>
              <a:noFill/>
            </a:ln>
            <a:effectLst/>
          </c:spPr>
          <c:dLbls>
            <c:delete val="1"/>
          </c:dLbls>
          <c:cat>
            <c:strRef>
              <c:f>klad!$C$4:$C$9</c:f>
              <c:strCache>
                <c:ptCount val="6"/>
                <c:pt idx="0">
                  <c:v>Beleid, monitoring, organisatie</c:v>
                </c:pt>
                <c:pt idx="1">
                  <c:v>Veilige fietsnetwerken</c:v>
                </c:pt>
                <c:pt idx="2">
                  <c:v>Ontwerp en infrastructuur</c:v>
                </c:pt>
                <c:pt idx="3">
                  <c:v>Fietsparkeren</c:v>
                </c:pt>
                <c:pt idx="4">
                  <c:v>Fietscultuur en campagnes</c:v>
                </c:pt>
                <c:pt idx="5">
                  <c:v>Diensten en services</c:v>
                </c:pt>
              </c:strCache>
            </c:strRef>
          </c:cat>
          <c:val>
            <c:numRef>
              <c:f>klad!$K$4:$K$9</c:f>
              <c:numCache>
                <c:formatCode>General</c:formatCode>
                <c:ptCount val="6"/>
                <c:pt idx="0">
                  <c:v>1</c:v>
                </c:pt>
                <c:pt idx="1">
                  <c:v>1</c:v>
                </c:pt>
                <c:pt idx="2">
                  <c:v>1</c:v>
                </c:pt>
                <c:pt idx="3">
                  <c:v>1</c:v>
                </c:pt>
                <c:pt idx="4">
                  <c:v>1</c:v>
                </c:pt>
                <c:pt idx="5">
                  <c:v>1</c:v>
                </c:pt>
              </c:numCache>
            </c:numRef>
          </c:val>
        </c:ser>
        <c:ser>
          <c:idx val="0"/>
          <c:order val="5"/>
          <c:tx>
            <c:strRef>
              <c:f>klad!$I$3</c:f>
              <c:strCache>
                <c:ptCount val="1"/>
                <c:pt idx="0">
                  <c:v>Gemiddelde score</c:v>
                </c:pt>
              </c:strCache>
            </c:strRef>
          </c:tx>
          <c:spPr>
            <a:noFill/>
            <a:ln>
              <a:solidFill>
                <a:srgbClr val="FF0000"/>
              </a:solidFill>
            </a:ln>
            <a:effectLst/>
          </c:spPr>
          <c:dPt>
            <c:idx val="0"/>
            <c:bubble3D val="0"/>
            <c:spPr>
              <a:noFill/>
              <a:ln w="28575" cap="rnd">
                <a:solidFill>
                  <a:srgbClr val="FF0000"/>
                </a:solidFill>
                <a:round/>
              </a:ln>
              <a:effectLst/>
            </c:spPr>
          </c:dPt>
          <c:dPt>
            <c:idx val="1"/>
            <c:bubble3D val="0"/>
            <c:spPr>
              <a:noFill/>
              <a:ln w="28575" cap="rnd">
                <a:solidFill>
                  <a:srgbClr val="FF0000"/>
                </a:solidFill>
                <a:round/>
              </a:ln>
              <a:effectLst/>
            </c:spPr>
          </c:dPt>
          <c:dPt>
            <c:idx val="5"/>
            <c:bubble3D val="0"/>
            <c:spPr>
              <a:noFill/>
              <a:ln w="28575" cap="rnd">
                <a:solidFill>
                  <a:srgbClr val="FF0000"/>
                </a:solidFill>
                <a:round/>
              </a:ln>
              <a:effectLst/>
            </c:spPr>
          </c:dPt>
          <c:dLbls>
            <c:spPr>
              <a:solidFill>
                <a:schemeClr val="bg1"/>
              </a:solidFill>
              <a:ln>
                <a:solidFill>
                  <a:srgbClr val="FF0000"/>
                </a:solid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FF0000"/>
                    </a:solidFill>
                    <a:latin typeface="Arial" panose="020B0604020202020204" pitchFamily="34" charset="0"/>
                    <a:ea typeface="+mn-ea"/>
                    <a:cs typeface="Arial" panose="020B0604020202020204" pitchFamily="34" charset="0"/>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klad!$C$4:$C$9</c:f>
              <c:strCache>
                <c:ptCount val="6"/>
                <c:pt idx="0">
                  <c:v>Beleid, monitoring, organisatie</c:v>
                </c:pt>
                <c:pt idx="1">
                  <c:v>Veilige fietsnetwerken</c:v>
                </c:pt>
                <c:pt idx="2">
                  <c:v>Ontwerp en infrastructuur</c:v>
                </c:pt>
                <c:pt idx="3">
                  <c:v>Fietsparkeren</c:v>
                </c:pt>
                <c:pt idx="4">
                  <c:v>Fietscultuur en campagnes</c:v>
                </c:pt>
                <c:pt idx="5">
                  <c:v>Diensten en services</c:v>
                </c:pt>
              </c:strCache>
            </c:strRef>
          </c:cat>
          <c:val>
            <c:numRef>
              <c:f>klad!$I$4:$I$9</c:f>
              <c:numCache>
                <c:formatCode>0.00</c:formatCode>
                <c:ptCount val="6"/>
                <c:pt idx="0">
                  <c:v>0</c:v>
                </c:pt>
                <c:pt idx="1">
                  <c:v>0</c:v>
                </c:pt>
                <c:pt idx="2">
                  <c:v>0</c:v>
                </c:pt>
                <c:pt idx="3">
                  <c:v>0</c:v>
                </c:pt>
                <c:pt idx="4">
                  <c:v>0</c:v>
                </c:pt>
                <c:pt idx="5">
                  <c:v>0</c:v>
                </c:pt>
              </c:numCache>
            </c:numRef>
          </c:val>
        </c:ser>
        <c:dLbls>
          <c:showLegendKey val="0"/>
          <c:showVal val="1"/>
          <c:showCatName val="0"/>
          <c:showSerName val="0"/>
          <c:showPercent val="0"/>
          <c:showBubbleSize val="0"/>
        </c:dLbls>
        <c:axId val="297512920"/>
        <c:axId val="298032760"/>
        <c:extLst>
          <c:ext xmlns:c15="http://schemas.microsoft.com/office/drawing/2012/chart" uri="{02D57815-91ED-43cb-92C2-25804820EDAC}">
            <c15:filteredRadarSeries>
              <c15:ser>
                <c:idx val="1"/>
                <c:order val="4"/>
                <c:tx>
                  <c:strRef>
                    <c:extLst>
                      <c:ext uri="{02D57815-91ED-43cb-92C2-25804820EDAC}">
                        <c15:formulaRef>
                          <c15:sqref>klad!$J$3</c15:sqref>
                        </c15:formulaRef>
                      </c:ext>
                    </c:extLst>
                    <c:strCache>
                      <c:ptCount val="1"/>
                    </c:strCache>
                  </c:strRef>
                </c:tx>
                <c:spPr>
                  <a:solidFill>
                    <a:schemeClr val="bg1"/>
                  </a:solidFill>
                  <a:ln>
                    <a:noFill/>
                  </a:ln>
                  <a:effectLst/>
                </c:spP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nl-BE"/>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klad!$C$4:$C$9</c15:sqref>
                        </c15:formulaRef>
                      </c:ext>
                    </c:extLst>
                    <c:strCache>
                      <c:ptCount val="6"/>
                      <c:pt idx="0">
                        <c:v>Beleid, monitoring, organisatie</c:v>
                      </c:pt>
                      <c:pt idx="1">
                        <c:v>Veilige fietsnetwerken</c:v>
                      </c:pt>
                      <c:pt idx="2">
                        <c:v>Ontwerp en infrastructuur</c:v>
                      </c:pt>
                      <c:pt idx="3">
                        <c:v>Fietsparkeren</c:v>
                      </c:pt>
                      <c:pt idx="4">
                        <c:v>Fietscultuur en campagnes</c:v>
                      </c:pt>
                      <c:pt idx="5">
                        <c:v>Diensten en services</c:v>
                      </c:pt>
                    </c:strCache>
                  </c:strRef>
                </c:cat>
                <c:val>
                  <c:numRef>
                    <c:extLst>
                      <c:ext uri="{02D57815-91ED-43cb-92C2-25804820EDAC}">
                        <c15:formulaRef>
                          <c15:sqref>klad!$J$4:$J$9</c15:sqref>
                        </c15:formulaRef>
                      </c:ext>
                    </c:extLst>
                    <c:numCache>
                      <c:formatCode>General</c:formatCode>
                      <c:ptCount val="6"/>
                    </c:numCache>
                  </c:numRef>
                </c:val>
              </c15:ser>
            </c15:filteredRadarSeries>
          </c:ext>
        </c:extLst>
      </c:radarChart>
      <c:catAx>
        <c:axId val="297512920"/>
        <c:scaling>
          <c:orientation val="maxMin"/>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BE"/>
          </a:p>
        </c:txPr>
        <c:crossAx val="298032760"/>
        <c:crosses val="autoZero"/>
        <c:auto val="1"/>
        <c:lblAlgn val="ctr"/>
        <c:lblOffset val="100"/>
        <c:noMultiLvlLbl val="0"/>
      </c:catAx>
      <c:valAx>
        <c:axId val="298032760"/>
        <c:scaling>
          <c:orientation val="minMax"/>
        </c:scaling>
        <c:delete val="1"/>
        <c:axPos val="l"/>
        <c:majorGridlines>
          <c:spPr>
            <a:ln w="12700"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crossAx val="297512920"/>
        <c:crosses val="autoZero"/>
        <c:crossBetween val="between"/>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nl-B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nl-BE"/>
              <a:t>Beoordeling thema's:</a:t>
            </a:r>
            <a:r>
              <a:rPr lang="nl-BE" baseline="0"/>
              <a:t> gemiddelde score</a:t>
            </a:r>
            <a:endParaRPr lang="nl-BE"/>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BE"/>
        </a:p>
      </c:txPr>
    </c:title>
    <c:autoTitleDeleted val="0"/>
    <c:plotArea>
      <c:layout>
        <c:manualLayout>
          <c:layoutTarget val="inner"/>
          <c:xMode val="edge"/>
          <c:yMode val="edge"/>
          <c:x val="0.23975277777777779"/>
          <c:y val="0.23498444444444444"/>
          <c:w val="0.53225370370370384"/>
          <c:h val="0.63870444444444452"/>
        </c:manualLayout>
      </c:layout>
      <c:radarChart>
        <c:radarStyle val="marker"/>
        <c:varyColors val="0"/>
        <c:ser>
          <c:idx val="0"/>
          <c:order val="0"/>
          <c:tx>
            <c:strRef>
              <c:f>klad!$D$3</c:f>
              <c:strCache>
                <c:ptCount val="1"/>
                <c:pt idx="0">
                  <c:v>Niveau 1</c:v>
                </c:pt>
              </c:strCache>
            </c:strRef>
          </c:tx>
          <c:spPr>
            <a:ln w="28575" cap="rnd">
              <a:solidFill>
                <a:schemeClr val="accent1"/>
              </a:solidFill>
              <a:round/>
            </a:ln>
            <a:effectLst/>
          </c:spPr>
          <c:marker>
            <c:symbol val="none"/>
          </c:marker>
          <c:dLbls>
            <c:delete val="1"/>
          </c:dLbls>
          <c:cat>
            <c:strRef>
              <c:f>klad!$C$14:$C$31</c:f>
              <c:strCache>
                <c:ptCount val="18"/>
                <c:pt idx="0">
                  <c:v>B1 Fietsbeleid alg</c:v>
                </c:pt>
                <c:pt idx="1">
                  <c:v>B2 Doelstellingen</c:v>
                </c:pt>
                <c:pt idx="2">
                  <c:v>B3 Mankracht mobdienst</c:v>
                </c:pt>
                <c:pt idx="3">
                  <c:v>B4 Voldoende budget</c:v>
                </c:pt>
                <c:pt idx="4">
                  <c:v>B5 Opleidingen &amp; infodagen</c:v>
                </c:pt>
                <c:pt idx="5">
                  <c:v>B6 Overleg intern</c:v>
                </c:pt>
                <c:pt idx="6">
                  <c:v>B7 Fietsreflex</c:v>
                </c:pt>
                <c:pt idx="7">
                  <c:v>B8 Overleg extern</c:v>
                </c:pt>
                <c:pt idx="8">
                  <c:v>B9 Fietshandelaars betrekken</c:v>
                </c:pt>
                <c:pt idx="9">
                  <c:v>B10 Externe belanghebbenden</c:v>
                </c:pt>
                <c:pt idx="10">
                  <c:v>B11 Klachtenbeleid</c:v>
                </c:pt>
                <c:pt idx="11">
                  <c:v>B12 Afstemming buurgemeenten</c:v>
                </c:pt>
                <c:pt idx="12">
                  <c:v>B13 Stimulerende maatregelen</c:v>
                </c:pt>
                <c:pt idx="13">
                  <c:v>B14 Ruimtelijk beleid en fiets</c:v>
                </c:pt>
                <c:pt idx="14">
                  <c:v>B15 Dataverzameling</c:v>
                </c:pt>
                <c:pt idx="15">
                  <c:v>B16 Data ongevallen</c:v>
                </c:pt>
                <c:pt idx="16">
                  <c:v>B17 Eerdere doorlichtingen ?</c:v>
                </c:pt>
                <c:pt idx="17">
                  <c:v>B18 Evaluatie</c:v>
                </c:pt>
              </c:strCache>
            </c:strRef>
          </c:cat>
          <c:val>
            <c:numRef>
              <c:f>klad!$D$14:$D$31</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strRef>
              <c:f>klad!$E$3</c:f>
              <c:strCache>
                <c:ptCount val="1"/>
                <c:pt idx="0">
                  <c:v>Niveau 2</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klad!$C$14:$C$31</c:f>
              <c:strCache>
                <c:ptCount val="18"/>
                <c:pt idx="0">
                  <c:v>B1 Fietsbeleid alg</c:v>
                </c:pt>
                <c:pt idx="1">
                  <c:v>B2 Doelstellingen</c:v>
                </c:pt>
                <c:pt idx="2">
                  <c:v>B3 Mankracht mobdienst</c:v>
                </c:pt>
                <c:pt idx="3">
                  <c:v>B4 Voldoende budget</c:v>
                </c:pt>
                <c:pt idx="4">
                  <c:v>B5 Opleidingen &amp; infodagen</c:v>
                </c:pt>
                <c:pt idx="5">
                  <c:v>B6 Overleg intern</c:v>
                </c:pt>
                <c:pt idx="6">
                  <c:v>B7 Fietsreflex</c:v>
                </c:pt>
                <c:pt idx="7">
                  <c:v>B8 Overleg extern</c:v>
                </c:pt>
                <c:pt idx="8">
                  <c:v>B9 Fietshandelaars betrekken</c:v>
                </c:pt>
                <c:pt idx="9">
                  <c:v>B10 Externe belanghebbenden</c:v>
                </c:pt>
                <c:pt idx="10">
                  <c:v>B11 Klachtenbeleid</c:v>
                </c:pt>
                <c:pt idx="11">
                  <c:v>B12 Afstemming buurgemeenten</c:v>
                </c:pt>
                <c:pt idx="12">
                  <c:v>B13 Stimulerende maatregelen</c:v>
                </c:pt>
                <c:pt idx="13">
                  <c:v>B14 Ruimtelijk beleid en fiets</c:v>
                </c:pt>
                <c:pt idx="14">
                  <c:v>B15 Dataverzameling</c:v>
                </c:pt>
                <c:pt idx="15">
                  <c:v>B16 Data ongevallen</c:v>
                </c:pt>
                <c:pt idx="16">
                  <c:v>B17 Eerdere doorlichtingen ?</c:v>
                </c:pt>
                <c:pt idx="17">
                  <c:v>B18 Evaluatie</c:v>
                </c:pt>
              </c:strCache>
            </c:strRef>
          </c:cat>
          <c:val>
            <c:numRef>
              <c:f>klad!$E$14:$E$31</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dLbls>
          <c:showLegendKey val="0"/>
          <c:showVal val="1"/>
          <c:showCatName val="0"/>
          <c:showSerName val="0"/>
          <c:showPercent val="0"/>
          <c:showBubbleSize val="0"/>
        </c:dLbls>
        <c:axId val="298033544"/>
        <c:axId val="298033936"/>
      </c:radarChart>
      <c:catAx>
        <c:axId val="298033544"/>
        <c:scaling>
          <c:orientation val="maxMin"/>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BE"/>
          </a:p>
        </c:txPr>
        <c:crossAx val="298033936"/>
        <c:crosses val="autoZero"/>
        <c:auto val="1"/>
        <c:lblAlgn val="ctr"/>
        <c:lblOffset val="100"/>
        <c:noMultiLvlLbl val="0"/>
      </c:catAx>
      <c:valAx>
        <c:axId val="298033936"/>
        <c:scaling>
          <c:orientation val="minMax"/>
        </c:scaling>
        <c:delete val="1"/>
        <c:axPos val="l"/>
        <c:majorGridlines>
          <c:spPr>
            <a:ln w="12700"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out"/>
        <c:minorTickMark val="none"/>
        <c:tickLblPos val="nextTo"/>
        <c:crossAx val="29803354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nl-B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Veilige</a:t>
            </a:r>
            <a:r>
              <a:rPr lang="en-US" baseline="0"/>
              <a:t> fietsnetwerken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clustered"/>
        <c:varyColors val="0"/>
        <c:ser>
          <c:idx val="0"/>
          <c:order val="0"/>
          <c:tx>
            <c:v>Zelfanalyse gemeente</c:v>
          </c:tx>
          <c:spPr>
            <a:solidFill>
              <a:schemeClr val="accent1"/>
            </a:solidFill>
            <a:ln>
              <a:noFill/>
            </a:ln>
            <a:effectLst/>
          </c:spPr>
          <c:invertIfNegative val="0"/>
          <c:cat>
            <c:strRef>
              <c:f>klad!$C$67:$C$77</c:f>
              <c:strCache>
                <c:ptCount val="11"/>
                <c:pt idx="0">
                  <c:v>N1 Functionele fietskaart</c:v>
                </c:pt>
                <c:pt idx="1">
                  <c:v>N2 Fietsnetwerk afgestemd met provincie</c:v>
                </c:pt>
                <c:pt idx="2">
                  <c:v>N3 Aangepast snelheidsregime</c:v>
                </c:pt>
                <c:pt idx="3">
                  <c:v>N4 Handhaving via politie</c:v>
                </c:pt>
                <c:pt idx="4">
                  <c:v>N5 Beperkt enkelrichtingsverkeer</c:v>
                </c:pt>
                <c:pt idx="5">
                  <c:v>N6 Fietsen in voetgangersgebied</c:v>
                </c:pt>
                <c:pt idx="6">
                  <c:v>N7 Type fietsen bepalen voorzieningen</c:v>
                </c:pt>
                <c:pt idx="7">
                  <c:v>N8 Sociale veiligheid</c:v>
                </c:pt>
                <c:pt idx="8">
                  <c:v>N9 Onderhoud infrastructuur</c:v>
                </c:pt>
                <c:pt idx="9">
                  <c:v>N10 Controle signalisatie</c:v>
                </c:pt>
                <c:pt idx="10">
                  <c:v>N11 Signalisatie op fietsroutes</c:v>
                </c:pt>
              </c:strCache>
            </c:strRef>
          </c:cat>
          <c:val>
            <c:numRef>
              <c:f>klad!$E$67:$E$77</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182"/>
        <c:axId val="296779952"/>
        <c:axId val="296779560"/>
      </c:barChart>
      <c:catAx>
        <c:axId val="296779952"/>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6779560"/>
        <c:crosses val="autoZero"/>
        <c:auto val="1"/>
        <c:lblAlgn val="ctr"/>
        <c:lblOffset val="100"/>
        <c:noMultiLvlLbl val="0"/>
      </c:catAx>
      <c:valAx>
        <c:axId val="296779560"/>
        <c:scaling>
          <c:orientation val="minMax"/>
          <c:max val="4"/>
        </c:scaling>
        <c:delete val="0"/>
        <c:axPos val="t"/>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6779952"/>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5.xml"/><Relationship Id="rId7" Type="http://schemas.openxmlformats.org/officeDocument/2006/relationships/chart" Target="../charts/chart9.xml"/><Relationship Id="rId12" Type="http://schemas.openxmlformats.org/officeDocument/2006/relationships/chart" Target="../charts/chart14.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chart" Target="../charts/chart13.xml"/><Relationship Id="rId5" Type="http://schemas.openxmlformats.org/officeDocument/2006/relationships/chart" Target="../charts/chart7.xml"/><Relationship Id="rId10" Type="http://schemas.openxmlformats.org/officeDocument/2006/relationships/chart" Target="../charts/chart12.xml"/><Relationship Id="rId4" Type="http://schemas.openxmlformats.org/officeDocument/2006/relationships/chart" Target="../charts/chart6.xml"/><Relationship Id="rId9"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7</xdr:col>
      <xdr:colOff>268941</xdr:colOff>
      <xdr:row>4</xdr:row>
      <xdr:rowOff>123266</xdr:rowOff>
    </xdr:from>
    <xdr:to>
      <xdr:col>18</xdr:col>
      <xdr:colOff>330331</xdr:colOff>
      <xdr:row>27</xdr:row>
      <xdr:rowOff>80490</xdr:rowOff>
    </xdr:to>
    <xdr:pic>
      <xdr:nvPicPr>
        <xdr:cNvPr id="2" name="Picture 1"/>
        <xdr:cNvPicPr>
          <a:picLocks noChangeAspect="1"/>
        </xdr:cNvPicPr>
      </xdr:nvPicPr>
      <xdr:blipFill>
        <a:blip xmlns:r="http://schemas.openxmlformats.org/officeDocument/2006/relationships" r:embed="rId1"/>
        <a:stretch>
          <a:fillRect/>
        </a:stretch>
      </xdr:blipFill>
      <xdr:spPr>
        <a:xfrm>
          <a:off x="11396382" y="1512795"/>
          <a:ext cx="8645096" cy="5380871"/>
        </a:xfrm>
        <a:prstGeom prst="rect">
          <a:avLst/>
        </a:prstGeom>
      </xdr:spPr>
    </xdr:pic>
    <xdr:clientData/>
  </xdr:twoCellAnchor>
  <xdr:twoCellAnchor editAs="oneCell">
    <xdr:from>
      <xdr:col>2</xdr:col>
      <xdr:colOff>134469</xdr:colOff>
      <xdr:row>0</xdr:row>
      <xdr:rowOff>78440</xdr:rowOff>
    </xdr:from>
    <xdr:to>
      <xdr:col>2</xdr:col>
      <xdr:colOff>1621191</xdr:colOff>
      <xdr:row>1</xdr:row>
      <xdr:rowOff>122741</xdr:rowOff>
    </xdr:to>
    <xdr:pic>
      <xdr:nvPicPr>
        <xdr:cNvPr id="4" name="Picture 3" descr="F:\SHARED\LOPENDE-PROJECTEN\P1.0136_Coaching lokale besturen fietsbeleid_VSV\1 Input\0-illustraties\logo fietsberaad.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5616" y="78440"/>
          <a:ext cx="1486722" cy="96318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428625</xdr:colOff>
      <xdr:row>0</xdr:row>
      <xdr:rowOff>104775</xdr:rowOff>
    </xdr:from>
    <xdr:to>
      <xdr:col>7</xdr:col>
      <xdr:colOff>457180</xdr:colOff>
      <xdr:row>19</xdr:row>
      <xdr:rowOff>85275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16</xdr:col>
      <xdr:colOff>280554</xdr:colOff>
      <xdr:row>15</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2</xdr:row>
      <xdr:rowOff>0</xdr:rowOff>
    </xdr:from>
    <xdr:to>
      <xdr:col>25</xdr:col>
      <xdr:colOff>304800</xdr:colOff>
      <xdr:row>16</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0</xdr:colOff>
      <xdr:row>2</xdr:row>
      <xdr:rowOff>0</xdr:rowOff>
    </xdr:from>
    <xdr:to>
      <xdr:col>33</xdr:col>
      <xdr:colOff>52800</xdr:colOff>
      <xdr:row>20</xdr:row>
      <xdr:rowOff>171000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xdr:col>
      <xdr:colOff>0</xdr:colOff>
      <xdr:row>2</xdr:row>
      <xdr:rowOff>0</xdr:rowOff>
    </xdr:from>
    <xdr:to>
      <xdr:col>41</xdr:col>
      <xdr:colOff>52800</xdr:colOff>
      <xdr:row>20</xdr:row>
      <xdr:rowOff>171000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10</xdr:row>
      <xdr:rowOff>0</xdr:rowOff>
    </xdr:from>
    <xdr:to>
      <xdr:col>17</xdr:col>
      <xdr:colOff>304800</xdr:colOff>
      <xdr:row>24</xdr:row>
      <xdr:rowOff>76200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26</xdr:col>
      <xdr:colOff>0</xdr:colOff>
      <xdr:row>22</xdr:row>
      <xdr:rowOff>0</xdr:rowOff>
    </xdr:from>
    <xdr:to>
      <xdr:col>33</xdr:col>
      <xdr:colOff>52800</xdr:colOff>
      <xdr:row>40</xdr:row>
      <xdr:rowOff>171000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21030</xdr:colOff>
      <xdr:row>25</xdr:row>
      <xdr:rowOff>91538</xdr:rowOff>
    </xdr:from>
    <xdr:to>
      <xdr:col>15</xdr:col>
      <xdr:colOff>310491</xdr:colOff>
      <xdr:row>44</xdr:row>
      <xdr:rowOff>72038</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116134</xdr:colOff>
      <xdr:row>62</xdr:row>
      <xdr:rowOff>126322</xdr:rowOff>
    </xdr:from>
    <xdr:to>
      <xdr:col>18</xdr:col>
      <xdr:colOff>30780</xdr:colOff>
      <xdr:row>84</xdr:row>
      <xdr:rowOff>175230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369794</xdr:colOff>
      <xdr:row>87</xdr:row>
      <xdr:rowOff>134470</xdr:rowOff>
    </xdr:from>
    <xdr:to>
      <xdr:col>17</xdr:col>
      <xdr:colOff>301758</xdr:colOff>
      <xdr:row>109</xdr:row>
      <xdr:rowOff>183378</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51955</xdr:colOff>
      <xdr:row>39</xdr:row>
      <xdr:rowOff>0</xdr:rowOff>
    </xdr:from>
    <xdr:to>
      <xdr:col>6</xdr:col>
      <xdr:colOff>554399</xdr:colOff>
      <xdr:row>61</xdr:row>
      <xdr:rowOff>48908</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381001</xdr:colOff>
      <xdr:row>111</xdr:row>
      <xdr:rowOff>163284</xdr:rowOff>
    </xdr:from>
    <xdr:to>
      <xdr:col>18</xdr:col>
      <xdr:colOff>95250</xdr:colOff>
      <xdr:row>127</xdr:row>
      <xdr:rowOff>68035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431936</xdr:colOff>
      <xdr:row>129</xdr:row>
      <xdr:rowOff>7132</xdr:rowOff>
    </xdr:from>
    <xdr:to>
      <xdr:col>18</xdr:col>
      <xdr:colOff>146185</xdr:colOff>
      <xdr:row>139</xdr:row>
      <xdr:rowOff>102383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448235</xdr:colOff>
      <xdr:row>140</xdr:row>
      <xdr:rowOff>156883</xdr:rowOff>
    </xdr:from>
    <xdr:to>
      <xdr:col>18</xdr:col>
      <xdr:colOff>141555</xdr:colOff>
      <xdr:row>158</xdr:row>
      <xdr:rowOff>67235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D/LOPENDE-PROJECTEN/P1.0136_Coaching%20lokale%20besturen%20fietsbeleid_VSV/2%20Output/ANTW_Wuustwezel_KDV/Zelfanalyse/P1.0136_Zelfanalyse_Wuustwezel_kd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es - leeswijzer"/>
      <sheetName val="algemene informatie"/>
      <sheetName val="Overzicht"/>
      <sheetName val="Synthese zelfanalyse gemeente"/>
      <sheetName val="beleid, monitoring, organisatie"/>
      <sheetName val="veilige fietsnetwerken"/>
      <sheetName val="ontwerp en infrastructuur"/>
      <sheetName val="fietsparkeren"/>
      <sheetName val="fietscultuur en campagnes"/>
      <sheetName val="diensten en services"/>
    </sheetNames>
    <sheetDataSet>
      <sheetData sheetId="0"/>
      <sheetData sheetId="1"/>
      <sheetData sheetId="2">
        <row r="3">
          <cell r="D3" t="str">
            <v>Niveau 1</v>
          </cell>
        </row>
      </sheetData>
      <sheetData sheetId="3"/>
      <sheetData sheetId="4">
        <row r="2">
          <cell r="L2" t="str">
            <v>Niveau 1</v>
          </cell>
        </row>
        <row r="3">
          <cell r="L3" t="str">
            <v>Niveau 2</v>
          </cell>
        </row>
        <row r="4">
          <cell r="L4" t="str">
            <v>Niveau 3</v>
          </cell>
        </row>
        <row r="5">
          <cell r="L5" t="str">
            <v>Niveau 4</v>
          </cell>
        </row>
      </sheetData>
      <sheetData sheetId="5"/>
      <sheetData sheetId="6"/>
      <sheetData sheetId="7"/>
      <sheetData sheetId="8"/>
      <sheetData sheetId="9"/>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out.baert@fietsberaad.b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F28"/>
  <sheetViews>
    <sheetView tabSelected="1" zoomScale="80" zoomScaleNormal="80" workbookViewId="0">
      <selection activeCell="B6" sqref="B6"/>
    </sheetView>
  </sheetViews>
  <sheetFormatPr defaultRowHeight="18.75" x14ac:dyDescent="0.3"/>
  <cols>
    <col min="1" max="1" width="3.7109375" style="36" customWidth="1"/>
    <col min="2" max="2" width="6.140625" style="36" customWidth="1"/>
    <col min="3" max="3" width="25.28515625" style="36" customWidth="1"/>
    <col min="4" max="7" width="33" style="36" customWidth="1"/>
    <col min="8" max="8" width="30.5703125" style="36" bestFit="1" customWidth="1"/>
    <col min="9" max="10" width="12.7109375" style="36" customWidth="1"/>
    <col min="11" max="16384" width="9.140625" style="36"/>
  </cols>
  <sheetData>
    <row r="1" spans="2:5" ht="72" customHeight="1" x14ac:dyDescent="0.3"/>
    <row r="4" spans="2:5" x14ac:dyDescent="0.3">
      <c r="B4" s="40" t="s">
        <v>185</v>
      </c>
      <c r="C4" s="40"/>
      <c r="D4" s="40"/>
      <c r="E4" s="40"/>
    </row>
    <row r="5" spans="2:5" x14ac:dyDescent="0.3">
      <c r="B5" s="40" t="s">
        <v>186</v>
      </c>
      <c r="C5" s="40"/>
      <c r="D5" s="40"/>
      <c r="E5" s="40"/>
    </row>
    <row r="6" spans="2:5" x14ac:dyDescent="0.3">
      <c r="B6" s="36" t="s">
        <v>177</v>
      </c>
    </row>
    <row r="8" spans="2:5" x14ac:dyDescent="0.3">
      <c r="B8" s="36" t="s">
        <v>109</v>
      </c>
    </row>
    <row r="9" spans="2:5" x14ac:dyDescent="0.3">
      <c r="B9" s="36" t="s">
        <v>110</v>
      </c>
    </row>
    <row r="10" spans="2:5" x14ac:dyDescent="0.3">
      <c r="B10" s="36" t="s">
        <v>111</v>
      </c>
    </row>
    <row r="12" spans="2:5" x14ac:dyDescent="0.3">
      <c r="B12" s="36" t="s">
        <v>112</v>
      </c>
    </row>
    <row r="13" spans="2:5" x14ac:dyDescent="0.3">
      <c r="B13" s="36" t="s">
        <v>113</v>
      </c>
    </row>
    <row r="15" spans="2:5" x14ac:dyDescent="0.3">
      <c r="B15" s="36" t="s">
        <v>179</v>
      </c>
    </row>
    <row r="16" spans="2:5" x14ac:dyDescent="0.3">
      <c r="B16" s="36" t="s">
        <v>115</v>
      </c>
    </row>
    <row r="17" spans="2:6" x14ac:dyDescent="0.3">
      <c r="B17" s="36" t="s">
        <v>181</v>
      </c>
    </row>
    <row r="19" spans="2:6" x14ac:dyDescent="0.3">
      <c r="B19" s="36" t="s">
        <v>180</v>
      </c>
    </row>
    <row r="20" spans="2:6" x14ac:dyDescent="0.3">
      <c r="B20" s="36" t="s">
        <v>178</v>
      </c>
    </row>
    <row r="22" spans="2:6" x14ac:dyDescent="0.3">
      <c r="B22" s="37" t="s">
        <v>114</v>
      </c>
    </row>
    <row r="23" spans="2:6" x14ac:dyDescent="0.3">
      <c r="C23" s="39"/>
    </row>
    <row r="24" spans="2:6" x14ac:dyDescent="0.3">
      <c r="B24" s="40"/>
      <c r="C24" s="40"/>
      <c r="D24" s="40"/>
      <c r="E24" s="40"/>
      <c r="F24" s="40"/>
    </row>
    <row r="25" spans="2:6" ht="19.5" thickBot="1" x14ac:dyDescent="0.35">
      <c r="B25" s="38"/>
    </row>
    <row r="26" spans="2:6" x14ac:dyDescent="0.3">
      <c r="C26" s="41" t="s">
        <v>184</v>
      </c>
      <c r="D26" s="65"/>
      <c r="E26" s="42"/>
    </row>
    <row r="27" spans="2:6" x14ac:dyDescent="0.3">
      <c r="C27" s="43" t="s">
        <v>183</v>
      </c>
      <c r="D27" s="66"/>
      <c r="E27" s="44"/>
    </row>
    <row r="28" spans="2:6" ht="19.5" thickBot="1" x14ac:dyDescent="0.35">
      <c r="C28" s="45" t="s">
        <v>182</v>
      </c>
      <c r="D28" s="67"/>
      <c r="E28" s="46"/>
    </row>
  </sheetData>
  <hyperlinks>
    <hyperlink ref="C28" r:id="rId1" display="wout.baert@fietsberaad.be"/>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49"/>
  <sheetViews>
    <sheetView zoomScale="55" zoomScaleNormal="55" workbookViewId="0">
      <selection activeCell="W30" sqref="W30"/>
    </sheetView>
  </sheetViews>
  <sheetFormatPr defaultRowHeight="15" x14ac:dyDescent="0.25"/>
  <cols>
    <col min="1" max="2" width="3.7109375" customWidth="1"/>
    <col min="3" max="3" width="61.28515625" customWidth="1"/>
    <col min="4" max="4" width="9.5703125" customWidth="1"/>
    <col min="5" max="7" width="8.7109375" bestFit="1" customWidth="1"/>
    <col min="8" max="8" width="3.7109375" customWidth="1"/>
    <col min="9" max="9" width="17.42578125" bestFit="1" customWidth="1"/>
    <col min="10" max="10" width="3.7109375" customWidth="1"/>
  </cols>
  <sheetData>
    <row r="2" spans="2:14" x14ac:dyDescent="0.25">
      <c r="B2" s="50" t="s">
        <v>116</v>
      </c>
      <c r="C2" s="51"/>
      <c r="K2" s="52" t="s">
        <v>117</v>
      </c>
    </row>
    <row r="3" spans="2:14" x14ac:dyDescent="0.25">
      <c r="D3" t="s">
        <v>84</v>
      </c>
      <c r="E3" t="s">
        <v>85</v>
      </c>
      <c r="F3" t="s">
        <v>86</v>
      </c>
      <c r="G3" t="s">
        <v>87</v>
      </c>
      <c r="I3" t="s">
        <v>118</v>
      </c>
      <c r="K3" s="53">
        <v>1</v>
      </c>
      <c r="L3" s="53">
        <v>2</v>
      </c>
      <c r="M3" s="53">
        <v>3</v>
      </c>
      <c r="N3" s="53">
        <v>4</v>
      </c>
    </row>
    <row r="4" spans="2:14" x14ac:dyDescent="0.25">
      <c r="C4" t="s">
        <v>119</v>
      </c>
      <c r="D4">
        <f>COUNTIF('beleid, monitoring, organisatie'!$G$10:$G$45,klad!D$3)</f>
        <v>0</v>
      </c>
      <c r="E4">
        <f>COUNTIF('beleid, monitoring, organisatie'!$G$10:$G$45,klad!E$3)</f>
        <v>0</v>
      </c>
      <c r="F4">
        <f>COUNTIF('beleid, monitoring, organisatie'!$G$10:$G$45,klad!F$3)</f>
        <v>0</v>
      </c>
      <c r="G4">
        <f>COUNTIF('beleid, monitoring, organisatie'!$G$10:$G$45,klad!G$3)</f>
        <v>0</v>
      </c>
      <c r="I4" s="54" t="e">
        <f>(D4*1+E4*2+F4*3+G4*4)/SUM(D4:G4)</f>
        <v>#DIV/0!</v>
      </c>
      <c r="K4" s="53">
        <v>1</v>
      </c>
      <c r="L4" s="53">
        <v>2</v>
      </c>
      <c r="M4" s="53">
        <v>3</v>
      </c>
      <c r="N4" s="53">
        <v>4</v>
      </c>
    </row>
    <row r="5" spans="2:14" x14ac:dyDescent="0.25">
      <c r="C5" t="s">
        <v>22</v>
      </c>
      <c r="D5">
        <f>COUNTIF('veilige fietsnetwerken'!$G$10:$G$45,klad!D$3)</f>
        <v>0</v>
      </c>
      <c r="E5">
        <f>COUNTIF('veilige fietsnetwerken'!$G$10:$G$45,klad!E$3)</f>
        <v>0</v>
      </c>
      <c r="F5">
        <f>COUNTIF('veilige fietsnetwerken'!$G$10:$G$45,klad!F$3)</f>
        <v>0</v>
      </c>
      <c r="G5">
        <f>COUNTIF('veilige fietsnetwerken'!$G$10:$G$45,klad!G$3)</f>
        <v>0</v>
      </c>
      <c r="I5" s="54" t="e">
        <f t="shared" ref="I5:I9" si="0">(D5*1+E5*2+F5*3+G5*4)/SUM(D5:G5)</f>
        <v>#DIV/0!</v>
      </c>
      <c r="K5" s="53">
        <v>1</v>
      </c>
      <c r="L5" s="53">
        <v>2</v>
      </c>
      <c r="M5" s="53">
        <v>3</v>
      </c>
      <c r="N5" s="53">
        <v>4</v>
      </c>
    </row>
    <row r="6" spans="2:14" x14ac:dyDescent="0.25">
      <c r="C6" s="55" t="s">
        <v>23</v>
      </c>
      <c r="D6">
        <f>COUNTIF('ontwerp en infrastructuur'!$G$10:$G$22,klad!D$3)</f>
        <v>0</v>
      </c>
      <c r="E6">
        <f>COUNTIF('ontwerp en infrastructuur'!$G$10:$G$22,klad!E$3)</f>
        <v>0</v>
      </c>
      <c r="F6">
        <f>COUNTIF('ontwerp en infrastructuur'!$G$10:$G$22,klad!F$3)</f>
        <v>0</v>
      </c>
      <c r="G6">
        <f>COUNTIF('ontwerp en infrastructuur'!$G$10:$G$22,klad!G$3)</f>
        <v>0</v>
      </c>
      <c r="I6" s="54" t="e">
        <f t="shared" si="0"/>
        <v>#DIV/0!</v>
      </c>
      <c r="K6" s="53">
        <v>1</v>
      </c>
      <c r="L6" s="53">
        <v>2</v>
      </c>
      <c r="M6" s="53">
        <v>3</v>
      </c>
      <c r="N6" s="53">
        <v>4</v>
      </c>
    </row>
    <row r="7" spans="2:14" x14ac:dyDescent="0.25">
      <c r="C7" s="55" t="s">
        <v>24</v>
      </c>
      <c r="D7">
        <f>COUNTIF(fietsparkeren!$G$10:$G$45,klad!D$3)</f>
        <v>0</v>
      </c>
      <c r="E7">
        <f>COUNTIF(fietsparkeren!$G$10:$G$45,klad!E$3)</f>
        <v>0</v>
      </c>
      <c r="F7">
        <f>COUNTIF(fietsparkeren!$G$10:$G$45,klad!F$3)</f>
        <v>0</v>
      </c>
      <c r="G7">
        <f>COUNTIF(fietsparkeren!$G$10:$G$45,klad!G$3)</f>
        <v>0</v>
      </c>
      <c r="I7" s="54" t="e">
        <f t="shared" si="0"/>
        <v>#DIV/0!</v>
      </c>
      <c r="K7" s="53">
        <v>1</v>
      </c>
      <c r="L7" s="53">
        <v>2</v>
      </c>
      <c r="M7" s="53">
        <v>3</v>
      </c>
      <c r="N7" s="53">
        <v>4</v>
      </c>
    </row>
    <row r="8" spans="2:14" x14ac:dyDescent="0.25">
      <c r="C8" s="55" t="s">
        <v>25</v>
      </c>
      <c r="D8">
        <f>COUNTIF('fietscultuur en campagnes'!$G$10:$G$45,klad!D$3)</f>
        <v>0</v>
      </c>
      <c r="E8">
        <f>COUNTIF('fietscultuur en campagnes'!$G$10:$G$45,klad!E$3)</f>
        <v>0</v>
      </c>
      <c r="F8">
        <f>COUNTIF('fietscultuur en campagnes'!$G$10:$G$45,klad!F$3)</f>
        <v>0</v>
      </c>
      <c r="G8">
        <f>COUNTIF('fietscultuur en campagnes'!$G$10:$G$45,klad!G$3)</f>
        <v>0</v>
      </c>
      <c r="I8" s="54" t="e">
        <f t="shared" si="0"/>
        <v>#DIV/0!</v>
      </c>
      <c r="K8" s="53">
        <v>1</v>
      </c>
      <c r="L8" s="53">
        <v>2</v>
      </c>
      <c r="M8" s="53">
        <v>3</v>
      </c>
      <c r="N8" s="53">
        <v>4</v>
      </c>
    </row>
    <row r="9" spans="2:14" x14ac:dyDescent="0.25">
      <c r="C9" t="s">
        <v>26</v>
      </c>
      <c r="D9">
        <f>COUNTIF('diensten en services'!$G$10:$G$45,klad!D$3)</f>
        <v>0</v>
      </c>
      <c r="E9">
        <f>COUNTIF('diensten en services'!$G$10:$G$45,klad!E$3)</f>
        <v>0</v>
      </c>
      <c r="F9">
        <f>COUNTIF('diensten en services'!$G$10:$G$45,klad!F$3)</f>
        <v>0</v>
      </c>
      <c r="G9">
        <f>COUNTIF('diensten en services'!$G$10:$G$45,klad!G$3)</f>
        <v>0</v>
      </c>
      <c r="I9" s="54" t="e">
        <f t="shared" si="0"/>
        <v>#DIV/0!</v>
      </c>
      <c r="K9" s="53">
        <v>1</v>
      </c>
      <c r="L9" s="53">
        <v>2</v>
      </c>
      <c r="M9" s="53">
        <v>3</v>
      </c>
      <c r="N9" s="53">
        <v>4</v>
      </c>
    </row>
    <row r="11" spans="2:14" x14ac:dyDescent="0.25">
      <c r="B11" s="50" t="s">
        <v>120</v>
      </c>
      <c r="C11" s="51"/>
    </row>
    <row r="13" spans="2:14" x14ac:dyDescent="0.25">
      <c r="B13" s="56" t="s">
        <v>119</v>
      </c>
      <c r="E13" s="52" t="s">
        <v>121</v>
      </c>
    </row>
    <row r="14" spans="2:14" x14ac:dyDescent="0.25">
      <c r="C14" t="s">
        <v>122</v>
      </c>
      <c r="D14" s="57" t="str">
        <f>RIGHT('beleid, monitoring, organisatie'!G10,1)</f>
        <v/>
      </c>
      <c r="E14" s="57">
        <f>_xlfn.NUMBERVALUE(D14)</f>
        <v>0</v>
      </c>
      <c r="F14" s="58"/>
    </row>
    <row r="15" spans="2:14" x14ac:dyDescent="0.25">
      <c r="C15" s="59" t="s">
        <v>123</v>
      </c>
      <c r="D15" s="57" t="str">
        <f>RIGHT('beleid, monitoring, organisatie'!G12,1)</f>
        <v/>
      </c>
      <c r="E15" s="57">
        <f t="shared" ref="E15:E31" si="1">_xlfn.NUMBERVALUE(D15)</f>
        <v>0</v>
      </c>
      <c r="F15" s="58"/>
    </row>
    <row r="16" spans="2:14" x14ac:dyDescent="0.25">
      <c r="C16" s="60" t="s">
        <v>124</v>
      </c>
      <c r="D16" s="57" t="str">
        <f>RIGHT('beleid, monitoring, organisatie'!G14,1)</f>
        <v/>
      </c>
      <c r="E16" s="57">
        <f t="shared" si="1"/>
        <v>0</v>
      </c>
      <c r="F16" s="58"/>
    </row>
    <row r="17" spans="3:19" x14ac:dyDescent="0.25">
      <c r="C17" s="60" t="s">
        <v>125</v>
      </c>
      <c r="D17" s="57" t="str">
        <f>RIGHT('beleid, monitoring, organisatie'!G16,1)</f>
        <v/>
      </c>
      <c r="E17" s="57">
        <f t="shared" si="1"/>
        <v>0</v>
      </c>
      <c r="F17" s="58"/>
    </row>
    <row r="18" spans="3:19" x14ac:dyDescent="0.25">
      <c r="C18" s="60" t="s">
        <v>126</v>
      </c>
      <c r="D18" s="57" t="str">
        <f>RIGHT('beleid, monitoring, organisatie'!G18,1)</f>
        <v/>
      </c>
      <c r="E18" s="57">
        <f t="shared" si="1"/>
        <v>0</v>
      </c>
      <c r="F18" s="58"/>
      <c r="S18" s="64"/>
    </row>
    <row r="19" spans="3:19" x14ac:dyDescent="0.25">
      <c r="C19" s="61" t="s">
        <v>127</v>
      </c>
      <c r="D19" s="57" t="str">
        <f>RIGHT('beleid, monitoring, organisatie'!G20,1)</f>
        <v/>
      </c>
      <c r="E19" s="57">
        <f t="shared" si="1"/>
        <v>0</v>
      </c>
      <c r="F19" s="58"/>
    </row>
    <row r="20" spans="3:19" x14ac:dyDescent="0.25">
      <c r="C20" t="s">
        <v>128</v>
      </c>
      <c r="D20" s="57" t="str">
        <f>RIGHT('beleid, monitoring, organisatie'!G22,1)</f>
        <v/>
      </c>
      <c r="E20" s="57">
        <f t="shared" si="1"/>
        <v>0</v>
      </c>
      <c r="F20" s="58"/>
    </row>
    <row r="21" spans="3:19" x14ac:dyDescent="0.25">
      <c r="C21" s="61" t="s">
        <v>129</v>
      </c>
      <c r="D21" s="57" t="str">
        <f>RIGHT('beleid, monitoring, organisatie'!G24,1)</f>
        <v/>
      </c>
      <c r="E21" s="57">
        <f t="shared" si="1"/>
        <v>0</v>
      </c>
      <c r="F21" s="58"/>
    </row>
    <row r="22" spans="3:19" x14ac:dyDescent="0.25">
      <c r="C22" s="61" t="s">
        <v>130</v>
      </c>
      <c r="D22" s="57" t="str">
        <f>RIGHT('beleid, monitoring, organisatie'!G26,1)</f>
        <v/>
      </c>
      <c r="E22" s="57">
        <f t="shared" si="1"/>
        <v>0</v>
      </c>
      <c r="F22" s="58"/>
    </row>
    <row r="23" spans="3:19" x14ac:dyDescent="0.25">
      <c r="C23" s="61" t="s">
        <v>131</v>
      </c>
      <c r="D23" s="57" t="str">
        <f>RIGHT('beleid, monitoring, organisatie'!G28,1)</f>
        <v/>
      </c>
      <c r="E23" s="57">
        <f t="shared" si="1"/>
        <v>0</v>
      </c>
      <c r="F23" s="58"/>
    </row>
    <row r="24" spans="3:19" x14ac:dyDescent="0.25">
      <c r="C24" t="s">
        <v>132</v>
      </c>
      <c r="D24" s="57" t="str">
        <f>RIGHT('beleid, monitoring, organisatie'!G30,1)</f>
        <v/>
      </c>
      <c r="E24" s="57">
        <f t="shared" si="1"/>
        <v>0</v>
      </c>
      <c r="F24" s="58"/>
    </row>
    <row r="25" spans="3:19" x14ac:dyDescent="0.25">
      <c r="C25" t="s">
        <v>133</v>
      </c>
      <c r="D25" s="57" t="str">
        <f>RIGHT('beleid, monitoring, organisatie'!G32,1)</f>
        <v/>
      </c>
      <c r="E25" s="57">
        <f t="shared" si="1"/>
        <v>0</v>
      </c>
      <c r="F25" s="58"/>
    </row>
    <row r="26" spans="3:19" x14ac:dyDescent="0.25">
      <c r="C26" t="s">
        <v>134</v>
      </c>
      <c r="D26" s="57" t="str">
        <f>RIGHT('beleid, monitoring, organisatie'!G34,1)</f>
        <v/>
      </c>
      <c r="E26" s="57">
        <f t="shared" si="1"/>
        <v>0</v>
      </c>
      <c r="F26" s="58"/>
    </row>
    <row r="27" spans="3:19" x14ac:dyDescent="0.25">
      <c r="C27" t="s">
        <v>135</v>
      </c>
      <c r="D27" s="57" t="str">
        <f>RIGHT('beleid, monitoring, organisatie'!G36,1)</f>
        <v/>
      </c>
      <c r="E27" s="57">
        <f t="shared" si="1"/>
        <v>0</v>
      </c>
      <c r="F27" s="58"/>
    </row>
    <row r="28" spans="3:19" x14ac:dyDescent="0.25">
      <c r="C28" s="59" t="s">
        <v>136</v>
      </c>
      <c r="D28" s="57" t="str">
        <f>RIGHT('beleid, monitoring, organisatie'!G38,1)</f>
        <v/>
      </c>
      <c r="E28" s="57">
        <f t="shared" si="1"/>
        <v>0</v>
      </c>
      <c r="F28" s="58"/>
      <c r="Q28" s="64"/>
    </row>
    <row r="29" spans="3:19" x14ac:dyDescent="0.25">
      <c r="C29" s="59" t="s">
        <v>137</v>
      </c>
      <c r="D29" s="57" t="str">
        <f>RIGHT('beleid, monitoring, organisatie'!G40,1)</f>
        <v/>
      </c>
      <c r="E29" s="57">
        <f t="shared" si="1"/>
        <v>0</v>
      </c>
      <c r="F29" s="58"/>
      <c r="Q29" s="64"/>
    </row>
    <row r="30" spans="3:19" x14ac:dyDescent="0.25">
      <c r="C30" t="s">
        <v>138</v>
      </c>
      <c r="D30" s="57" t="str">
        <f>RIGHT('beleid, monitoring, organisatie'!G42,1)</f>
        <v/>
      </c>
      <c r="E30" s="57">
        <f t="shared" si="1"/>
        <v>0</v>
      </c>
      <c r="F30" s="58"/>
      <c r="Q30" s="64"/>
    </row>
    <row r="31" spans="3:19" x14ac:dyDescent="0.25">
      <c r="C31" s="59" t="s">
        <v>139</v>
      </c>
      <c r="D31" s="57" t="str">
        <f>RIGHT('beleid, monitoring, organisatie'!G44,1)</f>
        <v/>
      </c>
      <c r="E31" s="57">
        <f t="shared" si="1"/>
        <v>0</v>
      </c>
      <c r="F31" s="58"/>
      <c r="Q31" s="64"/>
    </row>
    <row r="32" spans="3:19" x14ac:dyDescent="0.25">
      <c r="Q32" s="64"/>
    </row>
    <row r="33" spans="3:17" x14ac:dyDescent="0.25">
      <c r="Q33" s="64"/>
    </row>
    <row r="34" spans="3:17" x14ac:dyDescent="0.25">
      <c r="C34" s="55" t="s">
        <v>140</v>
      </c>
      <c r="Q34" s="64"/>
    </row>
    <row r="66" spans="2:6" x14ac:dyDescent="0.25">
      <c r="B66" s="56" t="s">
        <v>22</v>
      </c>
      <c r="E66" s="52"/>
    </row>
    <row r="67" spans="2:6" x14ac:dyDescent="0.25">
      <c r="C67" s="3" t="s">
        <v>141</v>
      </c>
      <c r="D67" s="57" t="str">
        <f>RIGHT('veilige fietsnetwerken'!G10,1)</f>
        <v/>
      </c>
      <c r="E67" s="57">
        <f>_xlfn.NUMBERVALUE(D67)</f>
        <v>0</v>
      </c>
      <c r="F67" s="62">
        <f>E67</f>
        <v>0</v>
      </c>
    </row>
    <row r="68" spans="2:6" x14ac:dyDescent="0.25">
      <c r="C68" s="3" t="s">
        <v>142</v>
      </c>
      <c r="D68" s="57" t="str">
        <f>RIGHT('veilige fietsnetwerken'!G12,1)</f>
        <v/>
      </c>
      <c r="E68" s="57">
        <f t="shared" ref="E68:E77" si="2">_xlfn.NUMBERVALUE(D68)</f>
        <v>0</v>
      </c>
      <c r="F68" s="62">
        <f t="shared" ref="F68:F77" si="3">E68</f>
        <v>0</v>
      </c>
    </row>
    <row r="69" spans="2:6" x14ac:dyDescent="0.25">
      <c r="C69" s="6" t="s">
        <v>143</v>
      </c>
      <c r="D69" s="57" t="str">
        <f>RIGHT('veilige fietsnetwerken'!G14,1)</f>
        <v/>
      </c>
      <c r="E69" s="57">
        <f t="shared" si="2"/>
        <v>0</v>
      </c>
      <c r="F69" s="62">
        <f t="shared" si="3"/>
        <v>0</v>
      </c>
    </row>
    <row r="70" spans="2:6" x14ac:dyDescent="0.25">
      <c r="C70" s="3" t="s">
        <v>144</v>
      </c>
      <c r="D70" s="57" t="str">
        <f>RIGHT('veilige fietsnetwerken'!G16,1)</f>
        <v/>
      </c>
      <c r="E70" s="57">
        <f t="shared" si="2"/>
        <v>0</v>
      </c>
      <c r="F70" s="62">
        <f t="shared" si="3"/>
        <v>0</v>
      </c>
    </row>
    <row r="71" spans="2:6" x14ac:dyDescent="0.25">
      <c r="C71" s="3" t="s">
        <v>145</v>
      </c>
      <c r="D71" s="57" t="str">
        <f>RIGHT('veilige fietsnetwerken'!G18,1)</f>
        <v/>
      </c>
      <c r="E71" s="57">
        <f t="shared" si="2"/>
        <v>0</v>
      </c>
      <c r="F71" s="62">
        <f t="shared" si="3"/>
        <v>0</v>
      </c>
    </row>
    <row r="72" spans="2:6" x14ac:dyDescent="0.25">
      <c r="C72" s="3" t="s">
        <v>146</v>
      </c>
      <c r="D72" s="57" t="str">
        <f>RIGHT('veilige fietsnetwerken'!G20,1)</f>
        <v/>
      </c>
      <c r="E72" s="57">
        <f t="shared" si="2"/>
        <v>0</v>
      </c>
      <c r="F72" s="62">
        <f t="shared" si="3"/>
        <v>0</v>
      </c>
    </row>
    <row r="73" spans="2:6" x14ac:dyDescent="0.25">
      <c r="C73" s="3" t="s">
        <v>147</v>
      </c>
      <c r="D73" s="57" t="str">
        <f>RIGHT('veilige fietsnetwerken'!G22,1)</f>
        <v/>
      </c>
      <c r="E73" s="57">
        <f t="shared" si="2"/>
        <v>0</v>
      </c>
      <c r="F73" s="62">
        <f t="shared" si="3"/>
        <v>0</v>
      </c>
    </row>
    <row r="74" spans="2:6" x14ac:dyDescent="0.25">
      <c r="C74" s="6" t="s">
        <v>148</v>
      </c>
      <c r="D74" s="57" t="str">
        <f>RIGHT('veilige fietsnetwerken'!G24,1)</f>
        <v/>
      </c>
      <c r="E74" s="57">
        <f t="shared" si="2"/>
        <v>0</v>
      </c>
      <c r="F74" s="62">
        <f t="shared" si="3"/>
        <v>0</v>
      </c>
    </row>
    <row r="75" spans="2:6" x14ac:dyDescent="0.25">
      <c r="C75" s="3" t="s">
        <v>149</v>
      </c>
      <c r="D75" s="57" t="str">
        <f>RIGHT('veilige fietsnetwerken'!G26,1)</f>
        <v/>
      </c>
      <c r="E75" s="57">
        <f t="shared" si="2"/>
        <v>0</v>
      </c>
      <c r="F75" s="62">
        <f t="shared" si="3"/>
        <v>0</v>
      </c>
    </row>
    <row r="76" spans="2:6" x14ac:dyDescent="0.25">
      <c r="C76" s="3" t="s">
        <v>150</v>
      </c>
      <c r="D76" s="57" t="str">
        <f>RIGHT('veilige fietsnetwerken'!G28,1)</f>
        <v/>
      </c>
      <c r="E76" s="57">
        <f t="shared" si="2"/>
        <v>0</v>
      </c>
      <c r="F76" s="62">
        <f t="shared" si="3"/>
        <v>0</v>
      </c>
    </row>
    <row r="77" spans="2:6" x14ac:dyDescent="0.25">
      <c r="C77" s="3" t="s">
        <v>151</v>
      </c>
      <c r="D77" s="57" t="str">
        <f>RIGHT('veilige fietsnetwerken'!G30,1)</f>
        <v/>
      </c>
      <c r="E77" s="57">
        <f t="shared" si="2"/>
        <v>0</v>
      </c>
      <c r="F77" s="62">
        <f t="shared" si="3"/>
        <v>0</v>
      </c>
    </row>
    <row r="89" spans="2:5" x14ac:dyDescent="0.25">
      <c r="B89" s="56" t="s">
        <v>152</v>
      </c>
    </row>
    <row r="90" spans="2:5" x14ac:dyDescent="0.25">
      <c r="C90" s="3" t="s">
        <v>153</v>
      </c>
      <c r="D90" s="57" t="str">
        <f>RIGHT('ontwerp en infrastructuur'!G10,1)</f>
        <v/>
      </c>
      <c r="E90" s="63">
        <f>_xlfn.NUMBERVALUE(D90)</f>
        <v>0</v>
      </c>
    </row>
    <row r="91" spans="2:5" x14ac:dyDescent="0.25">
      <c r="C91" s="3" t="s">
        <v>154</v>
      </c>
      <c r="D91" s="57" t="str">
        <f>RIGHT('ontwerp en infrastructuur'!G12,1)</f>
        <v/>
      </c>
      <c r="E91" s="63">
        <f t="shared" ref="E91:E96" si="4">_xlfn.NUMBERVALUE(D91)</f>
        <v>0</v>
      </c>
    </row>
    <row r="92" spans="2:5" x14ac:dyDescent="0.25">
      <c r="C92" s="3" t="s">
        <v>155</v>
      </c>
      <c r="D92" s="57" t="str">
        <f>RIGHT('ontwerp en infrastructuur'!G14,1)</f>
        <v/>
      </c>
      <c r="E92" s="63">
        <f t="shared" si="4"/>
        <v>0</v>
      </c>
    </row>
    <row r="93" spans="2:5" x14ac:dyDescent="0.25">
      <c r="C93" s="3" t="s">
        <v>156</v>
      </c>
      <c r="D93" s="57" t="str">
        <f>RIGHT('ontwerp en infrastructuur'!G16,1)</f>
        <v/>
      </c>
      <c r="E93" s="63">
        <f t="shared" si="4"/>
        <v>0</v>
      </c>
    </row>
    <row r="94" spans="2:5" x14ac:dyDescent="0.25">
      <c r="C94" s="3" t="s">
        <v>157</v>
      </c>
      <c r="D94" s="57" t="str">
        <f>RIGHT('ontwerp en infrastructuur'!G18,1)</f>
        <v/>
      </c>
      <c r="E94" s="63">
        <f t="shared" si="4"/>
        <v>0</v>
      </c>
    </row>
    <row r="95" spans="2:5" x14ac:dyDescent="0.25">
      <c r="C95" s="3" t="s">
        <v>158</v>
      </c>
      <c r="D95" s="57" t="str">
        <f>RIGHT('ontwerp en infrastructuur'!G20,1)</f>
        <v/>
      </c>
      <c r="E95" s="63">
        <f t="shared" si="4"/>
        <v>0</v>
      </c>
    </row>
    <row r="96" spans="2:5" x14ac:dyDescent="0.25">
      <c r="C96" s="3" t="s">
        <v>159</v>
      </c>
      <c r="D96" s="57" t="str">
        <f>RIGHT('ontwerp en infrastructuur'!G22,1)</f>
        <v/>
      </c>
      <c r="E96" s="63">
        <f t="shared" si="4"/>
        <v>0</v>
      </c>
    </row>
    <row r="114" spans="2:5" x14ac:dyDescent="0.25">
      <c r="B114" s="56" t="s">
        <v>24</v>
      </c>
    </row>
    <row r="115" spans="2:5" x14ac:dyDescent="0.25">
      <c r="C115" s="3" t="s">
        <v>160</v>
      </c>
      <c r="D115" s="57" t="str">
        <f>RIGHT(fietsparkeren!G10,1)</f>
        <v/>
      </c>
      <c r="E115">
        <f>_xlfn.NUMBERVALUE(D115)</f>
        <v>0</v>
      </c>
    </row>
    <row r="116" spans="2:5" x14ac:dyDescent="0.25">
      <c r="C116" s="3" t="s">
        <v>161</v>
      </c>
      <c r="D116" s="57" t="str">
        <f>RIGHT(fietsparkeren!G12,1)</f>
        <v/>
      </c>
      <c r="E116">
        <f t="shared" ref="E116:E124" si="5">_xlfn.NUMBERVALUE(D116)</f>
        <v>0</v>
      </c>
    </row>
    <row r="117" spans="2:5" x14ac:dyDescent="0.25">
      <c r="C117" s="3" t="s">
        <v>162</v>
      </c>
      <c r="D117" s="57" t="str">
        <f>RIGHT(fietsparkeren!G14,1)</f>
        <v/>
      </c>
      <c r="E117">
        <f t="shared" si="5"/>
        <v>0</v>
      </c>
    </row>
    <row r="118" spans="2:5" x14ac:dyDescent="0.25">
      <c r="C118" s="3" t="s">
        <v>163</v>
      </c>
      <c r="D118" s="57" t="str">
        <f>RIGHT(fietsparkeren!G16,1)</f>
        <v/>
      </c>
      <c r="E118">
        <f t="shared" si="5"/>
        <v>0</v>
      </c>
    </row>
    <row r="119" spans="2:5" x14ac:dyDescent="0.25">
      <c r="C119" s="3" t="s">
        <v>164</v>
      </c>
      <c r="D119" s="57" t="str">
        <f>RIGHT(fietsparkeren!G18,1)</f>
        <v/>
      </c>
      <c r="E119">
        <f t="shared" si="5"/>
        <v>0</v>
      </c>
    </row>
    <row r="120" spans="2:5" x14ac:dyDescent="0.25">
      <c r="C120" s="3" t="s">
        <v>165</v>
      </c>
      <c r="D120" s="57" t="str">
        <f>RIGHT(fietsparkeren!G20,1)</f>
        <v/>
      </c>
      <c r="E120">
        <f t="shared" si="5"/>
        <v>0</v>
      </c>
    </row>
    <row r="121" spans="2:5" x14ac:dyDescent="0.25">
      <c r="C121" s="3" t="s">
        <v>166</v>
      </c>
      <c r="D121" s="57" t="str">
        <f>RIGHT(fietsparkeren!G22,1)</f>
        <v/>
      </c>
      <c r="E121">
        <f t="shared" si="5"/>
        <v>0</v>
      </c>
    </row>
    <row r="122" spans="2:5" x14ac:dyDescent="0.25">
      <c r="C122" s="3" t="s">
        <v>167</v>
      </c>
      <c r="D122" s="57" t="str">
        <f>RIGHT(fietsparkeren!G24,1)</f>
        <v/>
      </c>
      <c r="E122">
        <f t="shared" si="5"/>
        <v>0</v>
      </c>
    </row>
    <row r="123" spans="2:5" x14ac:dyDescent="0.25">
      <c r="C123" s="3" t="s">
        <v>168</v>
      </c>
      <c r="D123" s="57" t="str">
        <f>RIGHT(fietsparkeren!G26,1)</f>
        <v/>
      </c>
      <c r="E123">
        <f t="shared" si="5"/>
        <v>0</v>
      </c>
    </row>
    <row r="124" spans="2:5" x14ac:dyDescent="0.25">
      <c r="C124" s="3" t="s">
        <v>169</v>
      </c>
      <c r="D124" s="57" t="str">
        <f>RIGHT(fietsparkeren!G28,1)</f>
        <v/>
      </c>
      <c r="E124">
        <f t="shared" si="5"/>
        <v>0</v>
      </c>
    </row>
    <row r="130" spans="2:5" x14ac:dyDescent="0.25">
      <c r="B130" s="56" t="s">
        <v>25</v>
      </c>
    </row>
    <row r="131" spans="2:5" x14ac:dyDescent="0.25">
      <c r="C131" s="3" t="s">
        <v>170</v>
      </c>
      <c r="D131" s="57" t="str">
        <f>RIGHT('fietscultuur en campagnes'!G10,1)</f>
        <v/>
      </c>
      <c r="E131">
        <f>_xlfn.NUMBERVALUE(D131)</f>
        <v>0</v>
      </c>
    </row>
    <row r="132" spans="2:5" x14ac:dyDescent="0.25">
      <c r="C132" s="3" t="s">
        <v>171</v>
      </c>
      <c r="D132" s="57" t="str">
        <f>RIGHT('fietscultuur en campagnes'!G12,1)</f>
        <v/>
      </c>
      <c r="E132">
        <f t="shared" ref="E132:E136" si="6">_xlfn.NUMBERVALUE(D132)</f>
        <v>0</v>
      </c>
    </row>
    <row r="133" spans="2:5" x14ac:dyDescent="0.25">
      <c r="C133" s="3" t="s">
        <v>172</v>
      </c>
      <c r="D133" s="57" t="str">
        <f>RIGHT('fietscultuur en campagnes'!G14,1)</f>
        <v/>
      </c>
      <c r="E133">
        <f t="shared" si="6"/>
        <v>0</v>
      </c>
    </row>
    <row r="134" spans="2:5" x14ac:dyDescent="0.25">
      <c r="C134" s="3" t="s">
        <v>173</v>
      </c>
      <c r="D134" s="57" t="str">
        <f>RIGHT('fietscultuur en campagnes'!G16,1)</f>
        <v/>
      </c>
      <c r="E134">
        <f t="shared" si="6"/>
        <v>0</v>
      </c>
    </row>
    <row r="135" spans="2:5" x14ac:dyDescent="0.25">
      <c r="C135" s="3" t="s">
        <v>174</v>
      </c>
      <c r="D135" s="57" t="str">
        <f>RIGHT('fietscultuur en campagnes'!G18,1)</f>
        <v/>
      </c>
      <c r="E135">
        <f t="shared" si="6"/>
        <v>0</v>
      </c>
    </row>
    <row r="136" spans="2:5" x14ac:dyDescent="0.25">
      <c r="C136" s="3" t="s">
        <v>175</v>
      </c>
      <c r="D136" s="57" t="str">
        <f>RIGHT('fietscultuur en campagnes'!G20,1)</f>
        <v/>
      </c>
      <c r="E136">
        <f t="shared" si="6"/>
        <v>0</v>
      </c>
    </row>
    <row r="142" spans="2:5" x14ac:dyDescent="0.25">
      <c r="B142" s="56" t="s">
        <v>26</v>
      </c>
    </row>
    <row r="143" spans="2:5" x14ac:dyDescent="0.25">
      <c r="C143" s="3" t="s">
        <v>176</v>
      </c>
      <c r="D143" s="57" t="str">
        <f>RIGHT('diensten en services'!G10,1)</f>
        <v/>
      </c>
      <c r="E143">
        <f>_xlfn.NUMBERVALUE(D143)</f>
        <v>0</v>
      </c>
    </row>
    <row r="144" spans="2:5" ht="30" x14ac:dyDescent="0.25">
      <c r="C144" s="3" t="s">
        <v>43</v>
      </c>
      <c r="D144" s="57" t="str">
        <f>RIGHT('diensten en services'!G12,1)</f>
        <v/>
      </c>
      <c r="E144">
        <f t="shared" ref="E144:E148" si="7">_xlfn.NUMBERVALUE(D144)</f>
        <v>0</v>
      </c>
    </row>
    <row r="145" spans="3:5" ht="30" x14ac:dyDescent="0.25">
      <c r="C145" s="3" t="s">
        <v>59</v>
      </c>
      <c r="D145" s="57" t="str">
        <f>RIGHT('diensten en services'!G14,1)</f>
        <v/>
      </c>
      <c r="E145">
        <f t="shared" si="7"/>
        <v>0</v>
      </c>
    </row>
    <row r="146" spans="3:5" ht="30" x14ac:dyDescent="0.25">
      <c r="C146" s="3" t="s">
        <v>81</v>
      </c>
      <c r="D146" s="57" t="str">
        <f>RIGHT('diensten en services'!G16,1)</f>
        <v/>
      </c>
      <c r="E146">
        <f t="shared" si="7"/>
        <v>0</v>
      </c>
    </row>
    <row r="147" spans="3:5" ht="30" x14ac:dyDescent="0.25">
      <c r="C147" s="3" t="s">
        <v>82</v>
      </c>
      <c r="D147" s="57" t="str">
        <f>RIGHT('diensten en services'!G18,1)</f>
        <v/>
      </c>
      <c r="E147">
        <f t="shared" si="7"/>
        <v>0</v>
      </c>
    </row>
    <row r="148" spans="3:5" ht="30" x14ac:dyDescent="0.25">
      <c r="C148" s="3" t="s">
        <v>83</v>
      </c>
      <c r="D148" s="57" t="str">
        <f>RIGHT('diensten en services'!G20,1)</f>
        <v/>
      </c>
      <c r="E148">
        <f t="shared" si="7"/>
        <v>0</v>
      </c>
    </row>
    <row r="149" spans="3:5" x14ac:dyDescent="0.25">
      <c r="D149" s="57"/>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C37"/>
  <sheetViews>
    <sheetView zoomScale="110" zoomScaleNormal="110" workbookViewId="0">
      <pane xSplit="2" ySplit="3" topLeftCell="C28" activePane="bottomRight" state="frozen"/>
      <selection pane="topRight" activeCell="C1" sqref="C1"/>
      <selection pane="bottomLeft" activeCell="A5" sqref="A5"/>
      <selection pane="bottomRight" activeCell="C36" sqref="C36"/>
    </sheetView>
  </sheetViews>
  <sheetFormatPr defaultRowHeight="15" x14ac:dyDescent="0.25"/>
  <cols>
    <col min="1" max="1" width="5.42578125" style="1" customWidth="1"/>
    <col min="2" max="2" width="43" style="31" customWidth="1"/>
    <col min="3" max="3" width="45.5703125" style="34" customWidth="1"/>
    <col min="4" max="16384" width="9.140625" style="1"/>
  </cols>
  <sheetData>
    <row r="1" spans="1:3" ht="22.5" x14ac:dyDescent="0.45">
      <c r="A1" s="2" t="s">
        <v>0</v>
      </c>
    </row>
    <row r="2" spans="1:3" x14ac:dyDescent="0.25">
      <c r="B2" s="5" t="s">
        <v>1</v>
      </c>
      <c r="C2" s="48"/>
    </row>
    <row r="3" spans="1:3" x14ac:dyDescent="0.25">
      <c r="A3" s="30" t="s">
        <v>108</v>
      </c>
      <c r="B3" s="5" t="s">
        <v>44</v>
      </c>
      <c r="C3" s="48"/>
    </row>
    <row r="4" spans="1:3" x14ac:dyDescent="0.25">
      <c r="A4" s="28">
        <v>1</v>
      </c>
    </row>
    <row r="5" spans="1:3" x14ac:dyDescent="0.25">
      <c r="A5" s="4" t="str">
        <f>CONCATENATE(A$3,A4)</f>
        <v>A1</v>
      </c>
      <c r="B5" s="31" t="s">
        <v>45</v>
      </c>
      <c r="C5" s="48"/>
    </row>
    <row r="6" spans="1:3" x14ac:dyDescent="0.25">
      <c r="A6" s="30"/>
      <c r="B6" s="31" t="s">
        <v>46</v>
      </c>
      <c r="C6" s="48"/>
    </row>
    <row r="7" spans="1:3" x14ac:dyDescent="0.25">
      <c r="A7" s="28">
        <v>2</v>
      </c>
    </row>
    <row r="8" spans="1:3" ht="15" customHeight="1" x14ac:dyDescent="0.25">
      <c r="A8" s="25" t="str">
        <f>CONCATENATE(A$3,A7)</f>
        <v>A2</v>
      </c>
      <c r="B8" s="47" t="s">
        <v>47</v>
      </c>
    </row>
    <row r="9" spans="1:3" x14ac:dyDescent="0.25">
      <c r="A9" s="4"/>
      <c r="B9" s="35" t="s">
        <v>2</v>
      </c>
      <c r="C9" s="48"/>
    </row>
    <row r="10" spans="1:3" x14ac:dyDescent="0.25">
      <c r="A10" s="30"/>
      <c r="B10" s="35" t="s">
        <v>3</v>
      </c>
      <c r="C10" s="48"/>
    </row>
    <row r="11" spans="1:3" x14ac:dyDescent="0.25">
      <c r="A11" s="4"/>
      <c r="B11" s="35" t="s">
        <v>4</v>
      </c>
      <c r="C11" s="48"/>
    </row>
    <row r="12" spans="1:3" x14ac:dyDescent="0.25">
      <c r="A12" s="28"/>
      <c r="B12" s="35" t="s">
        <v>5</v>
      </c>
      <c r="C12" s="48"/>
    </row>
    <row r="13" spans="1:3" x14ac:dyDescent="0.25">
      <c r="A13" s="4"/>
      <c r="B13" s="35" t="s">
        <v>6</v>
      </c>
      <c r="C13" s="48"/>
    </row>
    <row r="14" spans="1:3" x14ac:dyDescent="0.25">
      <c r="A14" s="30"/>
      <c r="B14" s="31" t="s">
        <v>60</v>
      </c>
      <c r="C14" s="49"/>
    </row>
    <row r="15" spans="1:3" x14ac:dyDescent="0.25">
      <c r="A15" s="28">
        <v>3</v>
      </c>
    </row>
    <row r="16" spans="1:3" x14ac:dyDescent="0.25">
      <c r="A16" s="4" t="str">
        <f>CONCATENATE(A$3,A15)</f>
        <v>A3</v>
      </c>
      <c r="B16" s="34" t="s">
        <v>49</v>
      </c>
    </row>
    <row r="17" spans="1:3" x14ac:dyDescent="0.25">
      <c r="A17" s="4"/>
    </row>
    <row r="18" spans="1:3" x14ac:dyDescent="0.25">
      <c r="A18" s="28"/>
      <c r="B18" s="32" t="s">
        <v>7</v>
      </c>
    </row>
    <row r="19" spans="1:3" x14ac:dyDescent="0.25">
      <c r="A19" s="4"/>
      <c r="B19" s="35" t="s">
        <v>2</v>
      </c>
      <c r="C19" s="48"/>
    </row>
    <row r="20" spans="1:3" x14ac:dyDescent="0.25">
      <c r="A20" s="30"/>
      <c r="B20" s="35" t="s">
        <v>3</v>
      </c>
      <c r="C20" s="48"/>
    </row>
    <row r="21" spans="1:3" x14ac:dyDescent="0.25">
      <c r="A21" s="4"/>
      <c r="B21" s="35" t="s">
        <v>4</v>
      </c>
      <c r="C21" s="48"/>
    </row>
    <row r="22" spans="1:3" x14ac:dyDescent="0.25">
      <c r="A22" s="30"/>
      <c r="B22" s="35" t="s">
        <v>5</v>
      </c>
      <c r="C22" s="48"/>
    </row>
    <row r="23" spans="1:3" x14ac:dyDescent="0.25">
      <c r="A23" s="4"/>
      <c r="B23" s="35" t="s">
        <v>6</v>
      </c>
      <c r="C23" s="48"/>
    </row>
    <row r="24" spans="1:3" x14ac:dyDescent="0.25">
      <c r="A24" s="28"/>
      <c r="B24" s="31" t="s">
        <v>48</v>
      </c>
      <c r="C24" s="49"/>
    </row>
    <row r="25" spans="1:3" x14ac:dyDescent="0.25">
      <c r="A25" s="4"/>
    </row>
    <row r="26" spans="1:3" x14ac:dyDescent="0.25">
      <c r="A26" s="30"/>
      <c r="B26" s="32" t="s">
        <v>8</v>
      </c>
    </row>
    <row r="27" spans="1:3" x14ac:dyDescent="0.25">
      <c r="A27" s="4"/>
      <c r="B27" s="35" t="s">
        <v>2</v>
      </c>
      <c r="C27" s="48"/>
    </row>
    <row r="28" spans="1:3" x14ac:dyDescent="0.25">
      <c r="A28" s="30"/>
      <c r="B28" s="35" t="s">
        <v>3</v>
      </c>
      <c r="C28" s="48"/>
    </row>
    <row r="29" spans="1:3" x14ac:dyDescent="0.25">
      <c r="A29" s="4"/>
      <c r="B29" s="35" t="s">
        <v>4</v>
      </c>
      <c r="C29" s="48"/>
    </row>
    <row r="30" spans="1:3" x14ac:dyDescent="0.25">
      <c r="A30" s="28"/>
      <c r="B30" s="35" t="s">
        <v>5</v>
      </c>
      <c r="C30" s="48"/>
    </row>
    <row r="31" spans="1:3" x14ac:dyDescent="0.25">
      <c r="A31" s="4"/>
      <c r="B31" s="35" t="s">
        <v>6</v>
      </c>
      <c r="C31" s="48"/>
    </row>
    <row r="32" spans="1:3" x14ac:dyDescent="0.25">
      <c r="A32" s="30"/>
      <c r="B32" s="31" t="s">
        <v>48</v>
      </c>
      <c r="C32" s="49"/>
    </row>
    <row r="33" spans="1:3" x14ac:dyDescent="0.25">
      <c r="A33" s="28">
        <v>4</v>
      </c>
    </row>
    <row r="34" spans="1:3" ht="45" x14ac:dyDescent="0.25">
      <c r="A34" s="4" t="str">
        <f>CONCATENATE(A$3,A33)</f>
        <v>A4</v>
      </c>
      <c r="B34" s="33" t="s">
        <v>28</v>
      </c>
      <c r="C34" s="48"/>
    </row>
    <row r="35" spans="1:3" x14ac:dyDescent="0.25">
      <c r="A35" s="28">
        <v>5</v>
      </c>
      <c r="B35" s="33"/>
    </row>
    <row r="36" spans="1:3" ht="30" x14ac:dyDescent="0.25">
      <c r="A36" s="4" t="str">
        <f>CONCATENATE(A$3,A35)</f>
        <v>A5</v>
      </c>
      <c r="B36" s="33" t="s">
        <v>51</v>
      </c>
      <c r="C36" s="48"/>
    </row>
    <row r="37" spans="1:3" x14ac:dyDescent="0.25">
      <c r="A37" s="4"/>
    </row>
  </sheetData>
  <dataConsolid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44"/>
  <sheetViews>
    <sheetView workbookViewId="0">
      <pane xSplit="2" ySplit="8" topLeftCell="C42" activePane="bottomRight" state="frozen"/>
      <selection pane="topRight" activeCell="C1" sqref="C1"/>
      <selection pane="bottomLeft" activeCell="A9" sqref="A9"/>
      <selection pane="bottomRight" activeCell="D13" sqref="D13"/>
    </sheetView>
  </sheetViews>
  <sheetFormatPr defaultRowHeight="15" x14ac:dyDescent="0.25"/>
  <cols>
    <col min="1" max="1" width="5.42578125" style="1" customWidth="1"/>
    <col min="2" max="2" width="45.5703125" style="1" customWidth="1"/>
    <col min="3" max="3" width="8.7109375" style="1" bestFit="1" customWidth="1"/>
    <col min="4" max="4" width="85.42578125" style="1" customWidth="1"/>
    <col min="5" max="5" width="3.7109375" style="1" customWidth="1"/>
    <col min="6" max="6" width="6.28515625" style="1" bestFit="1" customWidth="1"/>
    <col min="7" max="7" width="12" style="1" customWidth="1"/>
    <col min="8" max="8" width="85.7109375" style="1" customWidth="1"/>
    <col min="9" max="9" width="3.7109375" style="1" customWidth="1"/>
    <col min="10" max="10" width="5.7109375" style="1" customWidth="1"/>
    <col min="11" max="11" width="9.140625" style="28"/>
    <col min="12" max="16384" width="9.140625" style="1"/>
  </cols>
  <sheetData>
    <row r="1" spans="1:11" x14ac:dyDescent="0.25">
      <c r="C1" s="7" t="s">
        <v>84</v>
      </c>
      <c r="D1" s="8" t="s">
        <v>88</v>
      </c>
      <c r="E1" s="9"/>
      <c r="F1" s="16"/>
      <c r="G1" s="17" t="s">
        <v>86</v>
      </c>
      <c r="H1" s="8" t="s">
        <v>90</v>
      </c>
      <c r="I1" s="18"/>
    </row>
    <row r="2" spans="1:11" ht="15" customHeight="1" x14ac:dyDescent="0.45">
      <c r="A2" s="2"/>
      <c r="C2" s="10"/>
      <c r="D2" s="11" t="s">
        <v>92</v>
      </c>
      <c r="E2" s="12"/>
      <c r="F2" s="19"/>
      <c r="G2" s="20"/>
      <c r="H2" s="11" t="s">
        <v>94</v>
      </c>
      <c r="I2" s="21"/>
      <c r="K2" s="28" t="s">
        <v>84</v>
      </c>
    </row>
    <row r="3" spans="1:11" ht="15" customHeight="1" x14ac:dyDescent="0.45">
      <c r="A3" s="2"/>
      <c r="C3" s="10"/>
      <c r="D3" s="11" t="s">
        <v>96</v>
      </c>
      <c r="E3" s="12"/>
      <c r="F3" s="19"/>
      <c r="G3" s="20"/>
      <c r="H3" s="11" t="s">
        <v>98</v>
      </c>
      <c r="I3" s="21"/>
      <c r="K3" s="28" t="s">
        <v>85</v>
      </c>
    </row>
    <row r="4" spans="1:11" ht="15" customHeight="1" x14ac:dyDescent="0.25">
      <c r="A4" s="29" t="s">
        <v>9</v>
      </c>
      <c r="C4" s="13"/>
      <c r="D4" s="14" t="s">
        <v>102</v>
      </c>
      <c r="E4" s="15"/>
      <c r="F4" s="22"/>
      <c r="G4" s="23"/>
      <c r="H4" s="14" t="s">
        <v>100</v>
      </c>
      <c r="I4" s="24"/>
      <c r="K4" s="28" t="s">
        <v>86</v>
      </c>
    </row>
    <row r="5" spans="1:11" ht="15" customHeight="1" x14ac:dyDescent="0.45">
      <c r="A5" s="2"/>
      <c r="C5" s="7" t="s">
        <v>85</v>
      </c>
      <c r="D5" s="8" t="s">
        <v>89</v>
      </c>
      <c r="E5" s="9"/>
      <c r="F5" s="16"/>
      <c r="G5" s="17" t="s">
        <v>87</v>
      </c>
      <c r="H5" s="8" t="s">
        <v>91</v>
      </c>
      <c r="I5" s="18"/>
      <c r="K5" s="28" t="s">
        <v>87</v>
      </c>
    </row>
    <row r="6" spans="1:11" ht="15" customHeight="1" x14ac:dyDescent="0.45">
      <c r="A6" s="2"/>
      <c r="C6" s="10"/>
      <c r="D6" s="11" t="s">
        <v>93</v>
      </c>
      <c r="E6" s="12"/>
      <c r="F6" s="19"/>
      <c r="G6" s="20"/>
      <c r="H6" s="11" t="s">
        <v>95</v>
      </c>
      <c r="I6" s="21"/>
    </row>
    <row r="7" spans="1:11" ht="15" customHeight="1" x14ac:dyDescent="0.45">
      <c r="A7" s="2"/>
      <c r="C7" s="10"/>
      <c r="D7" s="11" t="s">
        <v>97</v>
      </c>
      <c r="E7" s="12"/>
      <c r="F7" s="19"/>
      <c r="G7" s="20"/>
      <c r="H7" s="11" t="s">
        <v>99</v>
      </c>
      <c r="I7" s="21"/>
    </row>
    <row r="8" spans="1:11" ht="15" customHeight="1" x14ac:dyDescent="0.25">
      <c r="A8" s="30" t="s">
        <v>103</v>
      </c>
      <c r="C8" s="13"/>
      <c r="D8" s="14"/>
      <c r="E8" s="15"/>
      <c r="F8" s="22"/>
      <c r="G8" s="23"/>
      <c r="H8" s="14" t="s">
        <v>101</v>
      </c>
      <c r="I8" s="24"/>
    </row>
    <row r="9" spans="1:11" ht="15" customHeight="1" x14ac:dyDescent="0.25">
      <c r="A9" s="28">
        <v>1</v>
      </c>
    </row>
    <row r="10" spans="1:11" ht="60" x14ac:dyDescent="0.25">
      <c r="A10" s="4" t="str">
        <f>CONCATENATE(A$8,A9)</f>
        <v>B1</v>
      </c>
      <c r="B10" s="3" t="s">
        <v>14</v>
      </c>
      <c r="C10" s="25" t="s">
        <v>10</v>
      </c>
      <c r="D10" s="26"/>
      <c r="E10" s="27"/>
      <c r="F10" s="25" t="s">
        <v>11</v>
      </c>
      <c r="G10" s="26"/>
    </row>
    <row r="11" spans="1:11" x14ac:dyDescent="0.25">
      <c r="A11" s="30">
        <v>2</v>
      </c>
    </row>
    <row r="12" spans="1:11" ht="60" x14ac:dyDescent="0.25">
      <c r="A12" s="4" t="str">
        <f>CONCATENATE(A$8,A11)</f>
        <v>B2</v>
      </c>
      <c r="B12" s="3" t="s">
        <v>15</v>
      </c>
      <c r="C12" s="25" t="s">
        <v>10</v>
      </c>
      <c r="D12" s="26"/>
      <c r="E12" s="27"/>
      <c r="F12" s="25" t="s">
        <v>11</v>
      </c>
      <c r="G12" s="26"/>
    </row>
    <row r="13" spans="1:11" x14ac:dyDescent="0.25">
      <c r="A13" s="28">
        <v>3</v>
      </c>
    </row>
    <row r="14" spans="1:11" ht="45" x14ac:dyDescent="0.25">
      <c r="A14" s="4" t="str">
        <f>CONCATENATE(A$8,A13)</f>
        <v>B3</v>
      </c>
      <c r="B14" s="3" t="s">
        <v>61</v>
      </c>
      <c r="C14" s="25" t="s">
        <v>10</v>
      </c>
      <c r="D14" s="26"/>
      <c r="E14" s="27"/>
      <c r="F14" s="25" t="s">
        <v>11</v>
      </c>
      <c r="G14" s="26"/>
    </row>
    <row r="15" spans="1:11" x14ac:dyDescent="0.25">
      <c r="A15" s="30">
        <v>4</v>
      </c>
      <c r="B15" s="5"/>
    </row>
    <row r="16" spans="1:11" ht="45" x14ac:dyDescent="0.25">
      <c r="A16" s="4" t="str">
        <f>CONCATENATE(A$8,A15)</f>
        <v>B4</v>
      </c>
      <c r="B16" s="3" t="s">
        <v>54</v>
      </c>
      <c r="C16" s="25" t="s">
        <v>10</v>
      </c>
      <c r="D16" s="26"/>
      <c r="E16" s="27"/>
      <c r="F16" s="25" t="s">
        <v>11</v>
      </c>
      <c r="G16" s="26"/>
    </row>
    <row r="17" spans="1:7" x14ac:dyDescent="0.25">
      <c r="A17" s="28">
        <v>5</v>
      </c>
    </row>
    <row r="18" spans="1:7" ht="60" x14ac:dyDescent="0.25">
      <c r="A18" s="4" t="str">
        <f>CONCATENATE(A$8,A17)</f>
        <v>B5</v>
      </c>
      <c r="B18" s="3" t="s">
        <v>20</v>
      </c>
      <c r="C18" s="25" t="s">
        <v>10</v>
      </c>
      <c r="D18" s="26"/>
      <c r="E18" s="27"/>
      <c r="F18" s="25" t="s">
        <v>11</v>
      </c>
      <c r="G18" s="26"/>
    </row>
    <row r="19" spans="1:7" x14ac:dyDescent="0.25">
      <c r="A19" s="30">
        <v>6</v>
      </c>
    </row>
    <row r="20" spans="1:7" ht="72.75" customHeight="1" x14ac:dyDescent="0.25">
      <c r="A20" s="4" t="str">
        <f>CONCATENATE(A$8,A19)</f>
        <v>B6</v>
      </c>
      <c r="B20" s="3" t="s">
        <v>16</v>
      </c>
      <c r="C20" s="25" t="s">
        <v>10</v>
      </c>
      <c r="D20" s="26"/>
      <c r="E20" s="27"/>
      <c r="F20" s="25" t="s">
        <v>11</v>
      </c>
      <c r="G20" s="26"/>
    </row>
    <row r="21" spans="1:7" x14ac:dyDescent="0.25">
      <c r="A21" s="30">
        <v>7</v>
      </c>
    </row>
    <row r="22" spans="1:7" ht="45" x14ac:dyDescent="0.25">
      <c r="A22" s="4" t="str">
        <f>CONCATENATE(A$8,A21)</f>
        <v>B7</v>
      </c>
      <c r="B22" s="3" t="s">
        <v>55</v>
      </c>
      <c r="C22" s="25" t="s">
        <v>10</v>
      </c>
      <c r="D22" s="26"/>
      <c r="E22" s="27"/>
      <c r="F22" s="25" t="s">
        <v>11</v>
      </c>
      <c r="G22" s="26"/>
    </row>
    <row r="23" spans="1:7" x14ac:dyDescent="0.25">
      <c r="A23" s="28">
        <v>8</v>
      </c>
    </row>
    <row r="24" spans="1:7" ht="45" x14ac:dyDescent="0.25">
      <c r="A24" s="4" t="str">
        <f>CONCATENATE(A$8,A23)</f>
        <v>B8</v>
      </c>
      <c r="B24" s="3" t="s">
        <v>17</v>
      </c>
      <c r="C24" s="25" t="s">
        <v>10</v>
      </c>
      <c r="D24" s="26"/>
      <c r="E24" s="27"/>
      <c r="F24" s="25" t="s">
        <v>11</v>
      </c>
      <c r="G24" s="26"/>
    </row>
    <row r="25" spans="1:7" x14ac:dyDescent="0.25">
      <c r="A25" s="30">
        <v>9</v>
      </c>
    </row>
    <row r="26" spans="1:7" ht="30" x14ac:dyDescent="0.25">
      <c r="A26" s="4" t="str">
        <f>CONCATENATE(A$8,A25)</f>
        <v>B9</v>
      </c>
      <c r="B26" s="3" t="s">
        <v>21</v>
      </c>
      <c r="C26" s="25" t="s">
        <v>10</v>
      </c>
      <c r="D26" s="26"/>
      <c r="E26" s="27"/>
      <c r="F26" s="25" t="s">
        <v>11</v>
      </c>
      <c r="G26" s="26"/>
    </row>
    <row r="27" spans="1:7" x14ac:dyDescent="0.25">
      <c r="A27" s="30">
        <v>10</v>
      </c>
    </row>
    <row r="28" spans="1:7" ht="60" x14ac:dyDescent="0.25">
      <c r="A28" s="4" t="str">
        <f>CONCATENATE(A$8,A27)</f>
        <v>B10</v>
      </c>
      <c r="B28" s="3" t="s">
        <v>62</v>
      </c>
      <c r="C28" s="25" t="s">
        <v>10</v>
      </c>
      <c r="D28" s="26"/>
      <c r="E28" s="27"/>
      <c r="F28" s="25" t="s">
        <v>11</v>
      </c>
      <c r="G28" s="26"/>
    </row>
    <row r="29" spans="1:7" x14ac:dyDescent="0.25">
      <c r="A29" s="28">
        <v>11</v>
      </c>
    </row>
    <row r="30" spans="1:7" ht="45" x14ac:dyDescent="0.25">
      <c r="A30" s="4" t="str">
        <f>CONCATENATE(A$8,A29)</f>
        <v>B11</v>
      </c>
      <c r="B30" s="3" t="s">
        <v>18</v>
      </c>
      <c r="C30" s="25" t="s">
        <v>10</v>
      </c>
      <c r="D30" s="26"/>
      <c r="E30" s="27"/>
      <c r="F30" s="25" t="s">
        <v>11</v>
      </c>
      <c r="G30" s="26"/>
    </row>
    <row r="31" spans="1:7" x14ac:dyDescent="0.25">
      <c r="A31" s="30">
        <v>12</v>
      </c>
    </row>
    <row r="32" spans="1:7" ht="60" x14ac:dyDescent="0.25">
      <c r="A32" s="4" t="str">
        <f>CONCATENATE(A$8,A31)</f>
        <v>B12</v>
      </c>
      <c r="B32" s="3" t="s">
        <v>19</v>
      </c>
      <c r="C32" s="25" t="s">
        <v>10</v>
      </c>
      <c r="D32" s="26"/>
      <c r="E32" s="27"/>
      <c r="F32" s="25" t="s">
        <v>11</v>
      </c>
      <c r="G32" s="26"/>
    </row>
    <row r="33" spans="1:7" x14ac:dyDescent="0.25">
      <c r="A33" s="30">
        <v>13</v>
      </c>
    </row>
    <row r="34" spans="1:7" ht="60" x14ac:dyDescent="0.25">
      <c r="A34" s="4" t="str">
        <f>CONCATENATE(A$8,A33)</f>
        <v>B13</v>
      </c>
      <c r="B34" s="3" t="s">
        <v>63</v>
      </c>
      <c r="C34" s="25" t="s">
        <v>10</v>
      </c>
      <c r="D34" s="26"/>
      <c r="E34" s="27"/>
      <c r="F34" s="25" t="s">
        <v>11</v>
      </c>
      <c r="G34" s="26"/>
    </row>
    <row r="35" spans="1:7" x14ac:dyDescent="0.25">
      <c r="A35" s="28">
        <v>14</v>
      </c>
    </row>
    <row r="36" spans="1:7" ht="30" x14ac:dyDescent="0.25">
      <c r="A36" s="4" t="str">
        <f>CONCATENATE(A$8,A35)</f>
        <v>B14</v>
      </c>
      <c r="B36" s="3" t="s">
        <v>50</v>
      </c>
      <c r="C36" s="25" t="s">
        <v>10</v>
      </c>
      <c r="D36" s="26"/>
      <c r="E36" s="27"/>
      <c r="F36" s="25" t="s">
        <v>11</v>
      </c>
      <c r="G36" s="26"/>
    </row>
    <row r="37" spans="1:7" x14ac:dyDescent="0.25">
      <c r="A37" s="30">
        <v>15</v>
      </c>
    </row>
    <row r="38" spans="1:7" ht="75" x14ac:dyDescent="0.25">
      <c r="A38" s="4" t="str">
        <f>CONCATENATE(A$8,A37)</f>
        <v>B15</v>
      </c>
      <c r="B38" s="3" t="s">
        <v>12</v>
      </c>
      <c r="C38" s="25" t="s">
        <v>10</v>
      </c>
      <c r="D38" s="26"/>
      <c r="E38" s="27"/>
      <c r="F38" s="25" t="s">
        <v>11</v>
      </c>
      <c r="G38" s="26"/>
    </row>
    <row r="39" spans="1:7" x14ac:dyDescent="0.25">
      <c r="A39" s="30">
        <v>16</v>
      </c>
    </row>
    <row r="40" spans="1:7" ht="60" x14ac:dyDescent="0.25">
      <c r="A40" s="4" t="str">
        <f>CONCATENATE(A$8,A39)</f>
        <v>B16</v>
      </c>
      <c r="B40" s="3" t="s">
        <v>64</v>
      </c>
      <c r="C40" s="25" t="s">
        <v>10</v>
      </c>
      <c r="D40" s="26"/>
      <c r="E40" s="27"/>
      <c r="F40" s="25" t="s">
        <v>11</v>
      </c>
      <c r="G40" s="26"/>
    </row>
    <row r="41" spans="1:7" x14ac:dyDescent="0.25">
      <c r="A41" s="28">
        <v>17</v>
      </c>
    </row>
    <row r="42" spans="1:7" ht="60.75" customHeight="1" x14ac:dyDescent="0.25">
      <c r="A42" s="4" t="str">
        <f>CONCATENATE(A$8,A41)</f>
        <v>B17</v>
      </c>
      <c r="B42" s="3" t="s">
        <v>65</v>
      </c>
      <c r="C42" s="25" t="s">
        <v>10</v>
      </c>
      <c r="D42" s="26"/>
      <c r="E42" s="27"/>
      <c r="F42" s="25" t="s">
        <v>11</v>
      </c>
      <c r="G42" s="26"/>
    </row>
    <row r="43" spans="1:7" x14ac:dyDescent="0.25">
      <c r="A43" s="30">
        <v>18</v>
      </c>
    </row>
    <row r="44" spans="1:7" ht="45" x14ac:dyDescent="0.25">
      <c r="A44" s="4" t="str">
        <f>CONCATENATE(A$8,A43)</f>
        <v>B18</v>
      </c>
      <c r="B44" s="3" t="s">
        <v>13</v>
      </c>
      <c r="C44" s="25" t="s">
        <v>10</v>
      </c>
      <c r="D44" s="26"/>
      <c r="E44" s="27"/>
      <c r="F44" s="25" t="s">
        <v>11</v>
      </c>
      <c r="G44" s="26"/>
    </row>
  </sheetData>
  <dataValidations count="1">
    <dataValidation type="list" allowBlank="1" showInputMessage="1" showErrorMessage="1" sqref="G10 G12 G14 G16 G18 G20 G22 G24 G26 G28 G30 G32 G34 G36 G38 G40 G42 G44">
      <formula1>validnrs</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31"/>
  <sheetViews>
    <sheetView workbookViewId="0">
      <pane xSplit="2" ySplit="8" topLeftCell="C9" activePane="bottomRight" state="frozen"/>
      <selection pane="topRight" activeCell="C1" sqref="C1"/>
      <selection pane="bottomLeft" activeCell="A9" sqref="A9"/>
      <selection pane="bottomRight" activeCell="D10" sqref="D10"/>
    </sheetView>
  </sheetViews>
  <sheetFormatPr defaultRowHeight="15" x14ac:dyDescent="0.25"/>
  <cols>
    <col min="1" max="1" width="5.42578125" style="1" customWidth="1"/>
    <col min="2" max="2" width="45.5703125" style="1" customWidth="1"/>
    <col min="3" max="3" width="8.7109375" style="1" bestFit="1" customWidth="1"/>
    <col min="4" max="4" width="85.42578125" style="1" customWidth="1"/>
    <col min="5" max="5" width="3.7109375" style="1" customWidth="1"/>
    <col min="6" max="6" width="6.28515625" style="1" bestFit="1" customWidth="1"/>
    <col min="7" max="7" width="12" style="1" customWidth="1"/>
    <col min="8" max="8" width="85.7109375" style="1" customWidth="1"/>
    <col min="9" max="9" width="3.7109375" style="1" customWidth="1"/>
    <col min="10" max="10" width="5.7109375" style="1" customWidth="1"/>
    <col min="11" max="11" width="9.140625" style="28"/>
    <col min="12" max="16384" width="9.140625" style="1"/>
  </cols>
  <sheetData>
    <row r="1" spans="1:11" x14ac:dyDescent="0.25">
      <c r="C1" s="7" t="s">
        <v>84</v>
      </c>
      <c r="D1" s="8" t="s">
        <v>88</v>
      </c>
      <c r="E1" s="9"/>
      <c r="F1" s="16"/>
      <c r="G1" s="17" t="s">
        <v>86</v>
      </c>
      <c r="H1" s="8" t="s">
        <v>90</v>
      </c>
      <c r="I1" s="18"/>
    </row>
    <row r="2" spans="1:11" ht="15" customHeight="1" x14ac:dyDescent="0.45">
      <c r="A2" s="2"/>
      <c r="C2" s="10"/>
      <c r="D2" s="11" t="s">
        <v>92</v>
      </c>
      <c r="E2" s="12"/>
      <c r="F2" s="19"/>
      <c r="G2" s="20"/>
      <c r="H2" s="11" t="s">
        <v>94</v>
      </c>
      <c r="I2" s="21"/>
      <c r="K2" s="28" t="s">
        <v>84</v>
      </c>
    </row>
    <row r="3" spans="1:11" ht="15" customHeight="1" x14ac:dyDescent="0.45">
      <c r="A3" s="2"/>
      <c r="C3" s="10"/>
      <c r="D3" s="11" t="s">
        <v>96</v>
      </c>
      <c r="E3" s="12"/>
      <c r="F3" s="19"/>
      <c r="G3" s="20"/>
      <c r="H3" s="11" t="s">
        <v>98</v>
      </c>
      <c r="I3" s="21"/>
      <c r="K3" s="28" t="s">
        <v>85</v>
      </c>
    </row>
    <row r="4" spans="1:11" ht="15" customHeight="1" x14ac:dyDescent="0.25">
      <c r="A4" s="29" t="s">
        <v>22</v>
      </c>
      <c r="C4" s="13"/>
      <c r="D4" s="14" t="s">
        <v>102</v>
      </c>
      <c r="E4" s="15"/>
      <c r="F4" s="22"/>
      <c r="G4" s="23"/>
      <c r="H4" s="14" t="s">
        <v>100</v>
      </c>
      <c r="I4" s="24"/>
      <c r="K4" s="28" t="s">
        <v>86</v>
      </c>
    </row>
    <row r="5" spans="1:11" ht="15" customHeight="1" x14ac:dyDescent="0.45">
      <c r="A5" s="2"/>
      <c r="C5" s="7" t="s">
        <v>85</v>
      </c>
      <c r="D5" s="8" t="s">
        <v>89</v>
      </c>
      <c r="E5" s="9"/>
      <c r="F5" s="16"/>
      <c r="G5" s="17" t="s">
        <v>87</v>
      </c>
      <c r="H5" s="8" t="s">
        <v>91</v>
      </c>
      <c r="I5" s="18"/>
      <c r="K5" s="28" t="s">
        <v>87</v>
      </c>
    </row>
    <row r="6" spans="1:11" ht="15" customHeight="1" x14ac:dyDescent="0.45">
      <c r="A6" s="2"/>
      <c r="C6" s="10"/>
      <c r="D6" s="11" t="s">
        <v>93</v>
      </c>
      <c r="E6" s="12"/>
      <c r="F6" s="19"/>
      <c r="G6" s="20"/>
      <c r="H6" s="11" t="s">
        <v>95</v>
      </c>
      <c r="I6" s="21"/>
    </row>
    <row r="7" spans="1:11" ht="15" customHeight="1" x14ac:dyDescent="0.45">
      <c r="A7" s="2"/>
      <c r="C7" s="10"/>
      <c r="D7" s="11" t="s">
        <v>97</v>
      </c>
      <c r="E7" s="12"/>
      <c r="F7" s="19"/>
      <c r="G7" s="20"/>
      <c r="H7" s="11" t="s">
        <v>99</v>
      </c>
      <c r="I7" s="21"/>
    </row>
    <row r="8" spans="1:11" ht="15" customHeight="1" x14ac:dyDescent="0.25">
      <c r="A8" s="30" t="s">
        <v>104</v>
      </c>
      <c r="C8" s="13"/>
      <c r="D8" s="14"/>
      <c r="E8" s="15"/>
      <c r="F8" s="22"/>
      <c r="G8" s="23"/>
      <c r="H8" s="14" t="s">
        <v>101</v>
      </c>
      <c r="I8" s="24"/>
    </row>
    <row r="9" spans="1:11" ht="15" customHeight="1" x14ac:dyDescent="0.25">
      <c r="A9" s="28">
        <v>1</v>
      </c>
    </row>
    <row r="10" spans="1:11" ht="30" x14ac:dyDescent="0.25">
      <c r="A10" s="4" t="str">
        <f>CONCATENATE(A$8,A9)</f>
        <v>N1</v>
      </c>
      <c r="B10" s="3" t="s">
        <v>56</v>
      </c>
      <c r="C10" s="25" t="s">
        <v>10</v>
      </c>
      <c r="D10" s="26"/>
      <c r="E10" s="27"/>
      <c r="F10" s="25" t="s">
        <v>11</v>
      </c>
      <c r="G10" s="26"/>
    </row>
    <row r="11" spans="1:11" x14ac:dyDescent="0.25">
      <c r="A11" s="30">
        <v>2</v>
      </c>
      <c r="B11" s="5"/>
    </row>
    <row r="12" spans="1:11" ht="45" x14ac:dyDescent="0.25">
      <c r="A12" s="4" t="str">
        <f>CONCATENATE(A$8,A11)</f>
        <v>N2</v>
      </c>
      <c r="B12" s="3" t="s">
        <v>52</v>
      </c>
      <c r="C12" s="25" t="s">
        <v>10</v>
      </c>
      <c r="D12" s="26"/>
      <c r="E12" s="27"/>
      <c r="F12" s="25" t="s">
        <v>11</v>
      </c>
      <c r="G12" s="26"/>
    </row>
    <row r="13" spans="1:11" x14ac:dyDescent="0.25">
      <c r="A13" s="28">
        <v>3</v>
      </c>
    </row>
    <row r="14" spans="1:11" ht="75" x14ac:dyDescent="0.25">
      <c r="A14" s="4" t="str">
        <f>CONCATENATE(A$8,A13)</f>
        <v>N3</v>
      </c>
      <c r="B14" s="6" t="s">
        <v>39</v>
      </c>
      <c r="C14" s="25" t="s">
        <v>10</v>
      </c>
      <c r="D14" s="26"/>
      <c r="E14" s="27"/>
      <c r="F14" s="25" t="s">
        <v>11</v>
      </c>
      <c r="G14" s="26"/>
    </row>
    <row r="15" spans="1:11" x14ac:dyDescent="0.25">
      <c r="A15" s="30">
        <v>4</v>
      </c>
    </row>
    <row r="16" spans="1:11" ht="60" x14ac:dyDescent="0.25">
      <c r="A16" s="4" t="str">
        <f>CONCATENATE(A$8,A15)</f>
        <v>N4</v>
      </c>
      <c r="B16" s="3" t="s">
        <v>67</v>
      </c>
      <c r="C16" s="25" t="s">
        <v>10</v>
      </c>
      <c r="D16" s="26"/>
      <c r="E16" s="27"/>
      <c r="F16" s="25" t="s">
        <v>11</v>
      </c>
      <c r="G16" s="26"/>
    </row>
    <row r="17" spans="1:7" x14ac:dyDescent="0.25">
      <c r="A17" s="28">
        <v>5</v>
      </c>
    </row>
    <row r="18" spans="1:7" ht="30" x14ac:dyDescent="0.25">
      <c r="A18" s="4" t="str">
        <f>CONCATENATE(A$8,A17)</f>
        <v>N5</v>
      </c>
      <c r="B18" s="3" t="s">
        <v>68</v>
      </c>
      <c r="C18" s="25" t="s">
        <v>10</v>
      </c>
      <c r="D18" s="26"/>
      <c r="E18" s="27"/>
      <c r="F18" s="25" t="s">
        <v>11</v>
      </c>
      <c r="G18" s="26"/>
    </row>
    <row r="19" spans="1:7" x14ac:dyDescent="0.25">
      <c r="A19" s="30">
        <v>6</v>
      </c>
    </row>
    <row r="20" spans="1:7" ht="30" x14ac:dyDescent="0.25">
      <c r="A20" s="4" t="str">
        <f>CONCATENATE(A$8,A19)</f>
        <v>N6</v>
      </c>
      <c r="B20" s="3" t="s">
        <v>31</v>
      </c>
      <c r="C20" s="25" t="s">
        <v>10</v>
      </c>
      <c r="D20" s="26"/>
      <c r="E20" s="27"/>
      <c r="F20" s="25" t="s">
        <v>11</v>
      </c>
      <c r="G20" s="26"/>
    </row>
    <row r="21" spans="1:7" x14ac:dyDescent="0.25">
      <c r="A21" s="30">
        <v>7</v>
      </c>
    </row>
    <row r="22" spans="1:7" ht="60" x14ac:dyDescent="0.25">
      <c r="A22" s="4" t="str">
        <f>CONCATENATE(A$8,A21)</f>
        <v>N7</v>
      </c>
      <c r="B22" s="3" t="s">
        <v>66</v>
      </c>
      <c r="C22" s="25" t="s">
        <v>10</v>
      </c>
      <c r="D22" s="26"/>
      <c r="E22" s="27"/>
      <c r="F22" s="25" t="s">
        <v>11</v>
      </c>
      <c r="G22" s="26"/>
    </row>
    <row r="23" spans="1:7" x14ac:dyDescent="0.25">
      <c r="A23" s="28">
        <v>8</v>
      </c>
    </row>
    <row r="24" spans="1:7" ht="45" x14ac:dyDescent="0.25">
      <c r="A24" s="4" t="str">
        <f>CONCATENATE(A$8,A23)</f>
        <v>N8</v>
      </c>
      <c r="B24" s="6" t="s">
        <v>53</v>
      </c>
      <c r="C24" s="25" t="s">
        <v>10</v>
      </c>
      <c r="D24" s="26"/>
      <c r="E24" s="27"/>
      <c r="F24" s="25" t="s">
        <v>11</v>
      </c>
      <c r="G24" s="26"/>
    </row>
    <row r="25" spans="1:7" x14ac:dyDescent="0.25">
      <c r="A25" s="30">
        <v>9</v>
      </c>
    </row>
    <row r="26" spans="1:7" ht="45" x14ac:dyDescent="0.25">
      <c r="A26" s="4" t="str">
        <f>CONCATENATE(A$8,A25)</f>
        <v>N9</v>
      </c>
      <c r="B26" s="3" t="s">
        <v>29</v>
      </c>
      <c r="C26" s="25" t="s">
        <v>10</v>
      </c>
      <c r="D26" s="26"/>
      <c r="E26" s="27"/>
      <c r="F26" s="25" t="s">
        <v>11</v>
      </c>
      <c r="G26" s="26"/>
    </row>
    <row r="27" spans="1:7" x14ac:dyDescent="0.25">
      <c r="A27" s="30">
        <v>10</v>
      </c>
    </row>
    <row r="28" spans="1:7" ht="45" x14ac:dyDescent="0.25">
      <c r="A28" s="4" t="str">
        <f>CONCATENATE(A$8,A27)</f>
        <v>N10</v>
      </c>
      <c r="B28" s="3" t="s">
        <v>57</v>
      </c>
      <c r="C28" s="25" t="s">
        <v>10</v>
      </c>
      <c r="D28" s="26"/>
      <c r="E28" s="27"/>
      <c r="F28" s="25" t="s">
        <v>11</v>
      </c>
      <c r="G28" s="26"/>
    </row>
    <row r="29" spans="1:7" x14ac:dyDescent="0.25">
      <c r="A29" s="28">
        <v>11</v>
      </c>
    </row>
    <row r="30" spans="1:7" ht="30" x14ac:dyDescent="0.25">
      <c r="A30" s="4" t="str">
        <f>CONCATENATE(A$8,A29)</f>
        <v>N11</v>
      </c>
      <c r="B30" s="3" t="s">
        <v>37</v>
      </c>
      <c r="C30" s="25" t="s">
        <v>10</v>
      </c>
      <c r="D30" s="26"/>
      <c r="E30" s="27"/>
      <c r="F30" s="25" t="s">
        <v>11</v>
      </c>
      <c r="G30" s="26"/>
    </row>
    <row r="31" spans="1:7" x14ac:dyDescent="0.25">
      <c r="A31" s="30">
        <v>12</v>
      </c>
    </row>
  </sheetData>
  <dataValidations count="1">
    <dataValidation type="list" allowBlank="1" showInputMessage="1" showErrorMessage="1" sqref="G10 G12 G14 G16 G18 G20 G22 G24 G26 G28 G30">
      <formula1>validnrs</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23"/>
  <sheetViews>
    <sheetView workbookViewId="0">
      <pane xSplit="2" ySplit="8" topLeftCell="C9" activePane="bottomRight" state="frozen"/>
      <selection pane="topRight" activeCell="C1" sqref="C1"/>
      <selection pane="bottomLeft" activeCell="A9" sqref="A9"/>
      <selection pane="bottomRight" activeCell="D10" sqref="D10"/>
    </sheetView>
  </sheetViews>
  <sheetFormatPr defaultRowHeight="15" x14ac:dyDescent="0.25"/>
  <cols>
    <col min="1" max="1" width="5.42578125" style="1" customWidth="1"/>
    <col min="2" max="2" width="45.5703125" style="1" customWidth="1"/>
    <col min="3" max="3" width="8.7109375" style="1" bestFit="1" customWidth="1"/>
    <col min="4" max="4" width="85.42578125" style="1" customWidth="1"/>
    <col min="5" max="5" width="3.7109375" style="1" customWidth="1"/>
    <col min="6" max="6" width="6.28515625" style="1" bestFit="1" customWidth="1"/>
    <col min="7" max="7" width="12" style="1" customWidth="1"/>
    <col min="8" max="8" width="85.7109375" style="1" customWidth="1"/>
    <col min="9" max="9" width="3.7109375" style="1" customWidth="1"/>
    <col min="10" max="10" width="5.7109375" style="1" customWidth="1"/>
    <col min="11" max="11" width="9.140625" style="28"/>
    <col min="12" max="16384" width="9.140625" style="1"/>
  </cols>
  <sheetData>
    <row r="1" spans="1:11" x14ac:dyDescent="0.25">
      <c r="C1" s="7" t="s">
        <v>84</v>
      </c>
      <c r="D1" s="8" t="s">
        <v>88</v>
      </c>
      <c r="E1" s="9"/>
      <c r="F1" s="16"/>
      <c r="G1" s="17" t="s">
        <v>86</v>
      </c>
      <c r="H1" s="8" t="s">
        <v>90</v>
      </c>
      <c r="I1" s="18"/>
    </row>
    <row r="2" spans="1:11" ht="15" customHeight="1" x14ac:dyDescent="0.45">
      <c r="A2" s="2"/>
      <c r="C2" s="10"/>
      <c r="D2" s="11" t="s">
        <v>92</v>
      </c>
      <c r="E2" s="12"/>
      <c r="F2" s="19"/>
      <c r="G2" s="20"/>
      <c r="H2" s="11" t="s">
        <v>94</v>
      </c>
      <c r="I2" s="21"/>
      <c r="K2" s="28" t="s">
        <v>84</v>
      </c>
    </row>
    <row r="3" spans="1:11" ht="15" customHeight="1" x14ac:dyDescent="0.45">
      <c r="A3" s="2"/>
      <c r="C3" s="10"/>
      <c r="D3" s="11" t="s">
        <v>96</v>
      </c>
      <c r="E3" s="12"/>
      <c r="F3" s="19"/>
      <c r="G3" s="20"/>
      <c r="H3" s="11" t="s">
        <v>98</v>
      </c>
      <c r="I3" s="21"/>
      <c r="K3" s="28" t="s">
        <v>85</v>
      </c>
    </row>
    <row r="4" spans="1:11" ht="15" customHeight="1" x14ac:dyDescent="0.25">
      <c r="A4" s="29" t="s">
        <v>23</v>
      </c>
      <c r="C4" s="13"/>
      <c r="D4" s="14" t="s">
        <v>102</v>
      </c>
      <c r="E4" s="15"/>
      <c r="F4" s="22"/>
      <c r="G4" s="23"/>
      <c r="H4" s="14" t="s">
        <v>100</v>
      </c>
      <c r="I4" s="24"/>
      <c r="K4" s="28" t="s">
        <v>86</v>
      </c>
    </row>
    <row r="5" spans="1:11" ht="15" customHeight="1" x14ac:dyDescent="0.45">
      <c r="A5" s="2"/>
      <c r="C5" s="7" t="s">
        <v>85</v>
      </c>
      <c r="D5" s="8" t="s">
        <v>89</v>
      </c>
      <c r="E5" s="9"/>
      <c r="F5" s="16"/>
      <c r="G5" s="17" t="s">
        <v>87</v>
      </c>
      <c r="H5" s="8" t="s">
        <v>91</v>
      </c>
      <c r="I5" s="18"/>
      <c r="K5" s="28" t="s">
        <v>87</v>
      </c>
    </row>
    <row r="6" spans="1:11" ht="15" customHeight="1" x14ac:dyDescent="0.45">
      <c r="A6" s="2"/>
      <c r="C6" s="10"/>
      <c r="D6" s="11" t="s">
        <v>93</v>
      </c>
      <c r="E6" s="12"/>
      <c r="F6" s="19"/>
      <c r="G6" s="20"/>
      <c r="H6" s="11" t="s">
        <v>95</v>
      </c>
      <c r="I6" s="21"/>
    </row>
    <row r="7" spans="1:11" ht="15" customHeight="1" x14ac:dyDescent="0.45">
      <c r="A7" s="2"/>
      <c r="C7" s="10"/>
      <c r="D7" s="11" t="s">
        <v>97</v>
      </c>
      <c r="E7" s="12"/>
      <c r="F7" s="19"/>
      <c r="G7" s="20"/>
      <c r="H7" s="11" t="s">
        <v>99</v>
      </c>
      <c r="I7" s="21"/>
    </row>
    <row r="8" spans="1:11" ht="15" customHeight="1" x14ac:dyDescent="0.25">
      <c r="A8" s="30">
        <v>0</v>
      </c>
      <c r="C8" s="13"/>
      <c r="D8" s="14"/>
      <c r="E8" s="15"/>
      <c r="F8" s="22"/>
      <c r="G8" s="23"/>
      <c r="H8" s="14" t="s">
        <v>101</v>
      </c>
      <c r="I8" s="24"/>
    </row>
    <row r="9" spans="1:11" ht="15" customHeight="1" x14ac:dyDescent="0.25">
      <c r="A9" s="28">
        <v>1</v>
      </c>
    </row>
    <row r="10" spans="1:11" ht="30" x14ac:dyDescent="0.25">
      <c r="A10" s="4" t="str">
        <f>CONCATENATE(A$8,A9)</f>
        <v>01</v>
      </c>
      <c r="B10" s="3" t="s">
        <v>32</v>
      </c>
      <c r="C10" s="25" t="s">
        <v>10</v>
      </c>
      <c r="D10" s="26"/>
      <c r="E10" s="27"/>
      <c r="F10" s="25" t="s">
        <v>11</v>
      </c>
      <c r="G10" s="26"/>
    </row>
    <row r="11" spans="1:11" x14ac:dyDescent="0.25">
      <c r="A11" s="30">
        <v>2</v>
      </c>
      <c r="B11" s="5"/>
    </row>
    <row r="12" spans="1:11" ht="75" x14ac:dyDescent="0.25">
      <c r="A12" s="4" t="str">
        <f>CONCATENATE(A$8,A11)</f>
        <v>02</v>
      </c>
      <c r="B12" s="3" t="s">
        <v>30</v>
      </c>
      <c r="C12" s="25" t="s">
        <v>10</v>
      </c>
      <c r="D12" s="26"/>
      <c r="E12" s="27"/>
      <c r="F12" s="25" t="s">
        <v>11</v>
      </c>
      <c r="G12" s="26"/>
    </row>
    <row r="13" spans="1:11" x14ac:dyDescent="0.25">
      <c r="A13" s="28">
        <v>3</v>
      </c>
    </row>
    <row r="14" spans="1:11" ht="60" x14ac:dyDescent="0.25">
      <c r="A14" s="4" t="str">
        <f>CONCATENATE(A$8,A13)</f>
        <v>03</v>
      </c>
      <c r="B14" s="3" t="s">
        <v>69</v>
      </c>
      <c r="C14" s="25" t="s">
        <v>10</v>
      </c>
      <c r="D14" s="26"/>
      <c r="E14" s="27"/>
      <c r="F14" s="25" t="s">
        <v>11</v>
      </c>
      <c r="G14" s="26"/>
    </row>
    <row r="15" spans="1:11" x14ac:dyDescent="0.25">
      <c r="A15" s="30">
        <v>4</v>
      </c>
    </row>
    <row r="16" spans="1:11" ht="60" x14ac:dyDescent="0.25">
      <c r="A16" s="4" t="str">
        <f>CONCATENATE(A$8,A15)</f>
        <v>04</v>
      </c>
      <c r="B16" s="3" t="s">
        <v>70</v>
      </c>
      <c r="C16" s="25" t="s">
        <v>10</v>
      </c>
      <c r="D16" s="26"/>
      <c r="E16" s="27"/>
      <c r="F16" s="25" t="s">
        <v>11</v>
      </c>
      <c r="G16" s="26"/>
    </row>
    <row r="17" spans="1:7" x14ac:dyDescent="0.25">
      <c r="A17" s="28">
        <v>5</v>
      </c>
    </row>
    <row r="18" spans="1:7" ht="60" x14ac:dyDescent="0.25">
      <c r="A18" s="4" t="str">
        <f>CONCATENATE(A$8,A17)</f>
        <v>05</v>
      </c>
      <c r="B18" s="3" t="s">
        <v>71</v>
      </c>
      <c r="C18" s="25" t="s">
        <v>10</v>
      </c>
      <c r="D18" s="26"/>
      <c r="E18" s="27"/>
      <c r="F18" s="25" t="s">
        <v>11</v>
      </c>
      <c r="G18" s="26"/>
    </row>
    <row r="19" spans="1:7" x14ac:dyDescent="0.25">
      <c r="A19" s="30">
        <v>6</v>
      </c>
    </row>
    <row r="20" spans="1:7" ht="45" x14ac:dyDescent="0.25">
      <c r="A20" s="4" t="str">
        <f>CONCATENATE(A$8,A19)</f>
        <v>06</v>
      </c>
      <c r="B20" s="3" t="s">
        <v>27</v>
      </c>
      <c r="C20" s="25" t="s">
        <v>10</v>
      </c>
      <c r="D20" s="26"/>
      <c r="E20" s="27"/>
      <c r="F20" s="25" t="s">
        <v>11</v>
      </c>
      <c r="G20" s="26"/>
    </row>
    <row r="21" spans="1:7" x14ac:dyDescent="0.25">
      <c r="A21" s="30">
        <v>7</v>
      </c>
    </row>
    <row r="22" spans="1:7" ht="45" x14ac:dyDescent="0.25">
      <c r="A22" s="4" t="str">
        <f>CONCATENATE(A$8,A21)</f>
        <v>07</v>
      </c>
      <c r="B22" s="3" t="s">
        <v>41</v>
      </c>
      <c r="C22" s="25" t="s">
        <v>10</v>
      </c>
      <c r="D22" s="26"/>
      <c r="E22" s="27"/>
      <c r="F22" s="25" t="s">
        <v>11</v>
      </c>
      <c r="G22" s="26"/>
    </row>
    <row r="23" spans="1:7" x14ac:dyDescent="0.25">
      <c r="A23" s="28">
        <v>8</v>
      </c>
    </row>
  </sheetData>
  <dataValidations count="1">
    <dataValidation type="list" allowBlank="1" showInputMessage="1" showErrorMessage="1" sqref="G10 G12 G14 G16 G18 G20 G22">
      <formula1>validnrs</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29"/>
  <sheetViews>
    <sheetView workbookViewId="0">
      <pane xSplit="2" ySplit="8" topLeftCell="C9" activePane="bottomRight" state="frozen"/>
      <selection pane="topRight" activeCell="C1" sqref="C1"/>
      <selection pane="bottomLeft" activeCell="A9" sqref="A9"/>
      <selection pane="bottomRight" activeCell="D10" sqref="D10"/>
    </sheetView>
  </sheetViews>
  <sheetFormatPr defaultRowHeight="15" x14ac:dyDescent="0.25"/>
  <cols>
    <col min="1" max="1" width="5.42578125" style="1" customWidth="1"/>
    <col min="2" max="2" width="45.5703125" style="1" customWidth="1"/>
    <col min="3" max="3" width="8.7109375" style="1" bestFit="1" customWidth="1"/>
    <col min="4" max="4" width="85.42578125" style="1" customWidth="1"/>
    <col min="5" max="5" width="3.7109375" style="1" customWidth="1"/>
    <col min="6" max="6" width="6.28515625" style="1" bestFit="1" customWidth="1"/>
    <col min="7" max="7" width="12" style="1" customWidth="1"/>
    <col min="8" max="8" width="85.7109375" style="1" customWidth="1"/>
    <col min="9" max="9" width="3.7109375" style="1" customWidth="1"/>
    <col min="10" max="10" width="5.7109375" style="1" customWidth="1"/>
    <col min="11" max="11" width="9.140625" style="28"/>
    <col min="12" max="16384" width="9.140625" style="1"/>
  </cols>
  <sheetData>
    <row r="1" spans="1:11" x14ac:dyDescent="0.25">
      <c r="C1" s="7" t="s">
        <v>84</v>
      </c>
      <c r="D1" s="8" t="s">
        <v>88</v>
      </c>
      <c r="E1" s="9"/>
      <c r="F1" s="16"/>
      <c r="G1" s="17" t="s">
        <v>86</v>
      </c>
      <c r="H1" s="8" t="s">
        <v>90</v>
      </c>
      <c r="I1" s="18"/>
    </row>
    <row r="2" spans="1:11" ht="15" customHeight="1" x14ac:dyDescent="0.45">
      <c r="A2" s="2"/>
      <c r="C2" s="10"/>
      <c r="D2" s="11" t="s">
        <v>92</v>
      </c>
      <c r="E2" s="12"/>
      <c r="F2" s="19"/>
      <c r="G2" s="20"/>
      <c r="H2" s="11" t="s">
        <v>94</v>
      </c>
      <c r="I2" s="21"/>
      <c r="K2" s="28" t="s">
        <v>84</v>
      </c>
    </row>
    <row r="3" spans="1:11" ht="15" customHeight="1" x14ac:dyDescent="0.45">
      <c r="A3" s="2"/>
      <c r="C3" s="10"/>
      <c r="D3" s="11" t="s">
        <v>96</v>
      </c>
      <c r="E3" s="12"/>
      <c r="F3" s="19"/>
      <c r="G3" s="20"/>
      <c r="H3" s="11" t="s">
        <v>98</v>
      </c>
      <c r="I3" s="21"/>
      <c r="K3" s="28" t="s">
        <v>85</v>
      </c>
    </row>
    <row r="4" spans="1:11" ht="15" customHeight="1" x14ac:dyDescent="0.25">
      <c r="A4" s="29" t="s">
        <v>24</v>
      </c>
      <c r="C4" s="13"/>
      <c r="D4" s="14" t="s">
        <v>102</v>
      </c>
      <c r="E4" s="15"/>
      <c r="F4" s="22"/>
      <c r="G4" s="23"/>
      <c r="H4" s="14" t="s">
        <v>100</v>
      </c>
      <c r="I4" s="24"/>
      <c r="K4" s="28" t="s">
        <v>86</v>
      </c>
    </row>
    <row r="5" spans="1:11" ht="15" customHeight="1" x14ac:dyDescent="0.45">
      <c r="A5" s="2"/>
      <c r="C5" s="7" t="s">
        <v>85</v>
      </c>
      <c r="D5" s="8" t="s">
        <v>89</v>
      </c>
      <c r="E5" s="9"/>
      <c r="F5" s="16"/>
      <c r="G5" s="17" t="s">
        <v>87</v>
      </c>
      <c r="H5" s="8" t="s">
        <v>91</v>
      </c>
      <c r="I5" s="18"/>
      <c r="K5" s="28" t="s">
        <v>87</v>
      </c>
    </row>
    <row r="6" spans="1:11" ht="15" customHeight="1" x14ac:dyDescent="0.45">
      <c r="A6" s="2"/>
      <c r="C6" s="10"/>
      <c r="D6" s="11" t="s">
        <v>93</v>
      </c>
      <c r="E6" s="12"/>
      <c r="F6" s="19"/>
      <c r="G6" s="20"/>
      <c r="H6" s="11" t="s">
        <v>95</v>
      </c>
      <c r="I6" s="21"/>
    </row>
    <row r="7" spans="1:11" ht="15" customHeight="1" x14ac:dyDescent="0.45">
      <c r="A7" s="2"/>
      <c r="C7" s="10"/>
      <c r="D7" s="11" t="s">
        <v>97</v>
      </c>
      <c r="E7" s="12"/>
      <c r="F7" s="19"/>
      <c r="G7" s="20"/>
      <c r="H7" s="11" t="s">
        <v>99</v>
      </c>
      <c r="I7" s="21"/>
    </row>
    <row r="8" spans="1:11" ht="15" customHeight="1" x14ac:dyDescent="0.25">
      <c r="A8" s="30" t="s">
        <v>105</v>
      </c>
      <c r="C8" s="13"/>
      <c r="D8" s="14"/>
      <c r="E8" s="15"/>
      <c r="F8" s="22"/>
      <c r="G8" s="23"/>
      <c r="H8" s="14" t="s">
        <v>101</v>
      </c>
      <c r="I8" s="24"/>
    </row>
    <row r="9" spans="1:11" ht="15" customHeight="1" x14ac:dyDescent="0.25">
      <c r="A9" s="28">
        <v>1</v>
      </c>
    </row>
    <row r="10" spans="1:11" ht="45" x14ac:dyDescent="0.25">
      <c r="A10" s="4" t="str">
        <f>CONCATENATE(A$8,A9)</f>
        <v>P1</v>
      </c>
      <c r="B10" s="3" t="s">
        <v>72</v>
      </c>
      <c r="C10" s="25" t="s">
        <v>10</v>
      </c>
      <c r="D10" s="26"/>
      <c r="E10" s="27"/>
      <c r="F10" s="25" t="s">
        <v>11</v>
      </c>
      <c r="G10" s="26"/>
    </row>
    <row r="11" spans="1:11" x14ac:dyDescent="0.25">
      <c r="A11" s="30">
        <v>2</v>
      </c>
      <c r="B11" s="5"/>
    </row>
    <row r="12" spans="1:11" ht="60" x14ac:dyDescent="0.25">
      <c r="A12" s="4" t="str">
        <f>CONCATENATE(A$8,A11)</f>
        <v>P2</v>
      </c>
      <c r="B12" s="3" t="s">
        <v>74</v>
      </c>
      <c r="C12" s="25" t="s">
        <v>10</v>
      </c>
      <c r="D12" s="26"/>
      <c r="E12" s="27"/>
      <c r="F12" s="25" t="s">
        <v>11</v>
      </c>
      <c r="G12" s="26"/>
    </row>
    <row r="13" spans="1:11" x14ac:dyDescent="0.25">
      <c r="A13" s="28">
        <v>3</v>
      </c>
    </row>
    <row r="14" spans="1:11" ht="45" x14ac:dyDescent="0.25">
      <c r="A14" s="4" t="str">
        <f>CONCATENATE(A$8,A13)</f>
        <v>P3</v>
      </c>
      <c r="B14" s="3" t="s">
        <v>75</v>
      </c>
      <c r="C14" s="25" t="s">
        <v>10</v>
      </c>
      <c r="D14" s="26"/>
      <c r="E14" s="27"/>
      <c r="F14" s="25" t="s">
        <v>11</v>
      </c>
      <c r="G14" s="26"/>
    </row>
    <row r="15" spans="1:11" x14ac:dyDescent="0.25">
      <c r="A15" s="30">
        <v>4</v>
      </c>
    </row>
    <row r="16" spans="1:11" ht="30" x14ac:dyDescent="0.25">
      <c r="A16" s="4" t="str">
        <f>CONCATENATE(A$8,A15)</f>
        <v>P4</v>
      </c>
      <c r="B16" s="3" t="s">
        <v>73</v>
      </c>
      <c r="C16" s="25" t="s">
        <v>10</v>
      </c>
      <c r="D16" s="26"/>
      <c r="E16" s="27"/>
      <c r="F16" s="25" t="s">
        <v>11</v>
      </c>
      <c r="G16" s="26"/>
    </row>
    <row r="17" spans="1:7" x14ac:dyDescent="0.25">
      <c r="A17" s="28">
        <v>5</v>
      </c>
    </row>
    <row r="18" spans="1:7" ht="30" x14ac:dyDescent="0.25">
      <c r="A18" s="4" t="str">
        <f>CONCATENATE(A$8,A17)</f>
        <v>P5</v>
      </c>
      <c r="B18" s="3" t="s">
        <v>36</v>
      </c>
      <c r="C18" s="25" t="s">
        <v>10</v>
      </c>
      <c r="D18" s="26"/>
      <c r="E18" s="27"/>
      <c r="F18" s="25" t="s">
        <v>11</v>
      </c>
      <c r="G18" s="26"/>
    </row>
    <row r="19" spans="1:7" x14ac:dyDescent="0.25">
      <c r="A19" s="30">
        <v>6</v>
      </c>
    </row>
    <row r="20" spans="1:7" ht="30" x14ac:dyDescent="0.25">
      <c r="A20" s="4" t="str">
        <f>CONCATENATE(A$8,A19)</f>
        <v>P6</v>
      </c>
      <c r="B20" s="3" t="s">
        <v>76</v>
      </c>
      <c r="C20" s="25" t="s">
        <v>10</v>
      </c>
      <c r="D20" s="26"/>
      <c r="E20" s="27"/>
      <c r="F20" s="25" t="s">
        <v>11</v>
      </c>
      <c r="G20" s="26"/>
    </row>
    <row r="21" spans="1:7" x14ac:dyDescent="0.25">
      <c r="A21" s="30">
        <v>7</v>
      </c>
    </row>
    <row r="22" spans="1:7" ht="30" x14ac:dyDescent="0.25">
      <c r="A22" s="4" t="str">
        <f>CONCATENATE(A$8,A21)</f>
        <v>P7</v>
      </c>
      <c r="B22" s="3" t="s">
        <v>58</v>
      </c>
      <c r="C22" s="25" t="s">
        <v>10</v>
      </c>
      <c r="D22" s="26"/>
      <c r="E22" s="27"/>
      <c r="F22" s="25" t="s">
        <v>11</v>
      </c>
      <c r="G22" s="26"/>
    </row>
    <row r="23" spans="1:7" x14ac:dyDescent="0.25">
      <c r="A23" s="28">
        <v>8</v>
      </c>
    </row>
    <row r="24" spans="1:7" ht="45" x14ac:dyDescent="0.25">
      <c r="A24" s="4" t="str">
        <f>CONCATENATE(A$8,A23)</f>
        <v>P8</v>
      </c>
      <c r="B24" s="3" t="s">
        <v>33</v>
      </c>
      <c r="C24" s="25" t="s">
        <v>10</v>
      </c>
      <c r="D24" s="26"/>
      <c r="E24" s="27"/>
      <c r="F24" s="25" t="s">
        <v>11</v>
      </c>
      <c r="G24" s="26"/>
    </row>
    <row r="25" spans="1:7" x14ac:dyDescent="0.25">
      <c r="A25" s="30">
        <v>9</v>
      </c>
    </row>
    <row r="26" spans="1:7" ht="45" x14ac:dyDescent="0.25">
      <c r="A26" s="4" t="str">
        <f>CONCATENATE(A$8,A25)</f>
        <v>P9</v>
      </c>
      <c r="B26" s="3" t="s">
        <v>34</v>
      </c>
      <c r="C26" s="25" t="s">
        <v>10</v>
      </c>
      <c r="D26" s="26"/>
      <c r="E26" s="27"/>
      <c r="F26" s="25" t="s">
        <v>11</v>
      </c>
      <c r="G26" s="26"/>
    </row>
    <row r="27" spans="1:7" x14ac:dyDescent="0.25">
      <c r="A27" s="30">
        <v>10</v>
      </c>
    </row>
    <row r="28" spans="1:7" ht="30" x14ac:dyDescent="0.25">
      <c r="A28" s="4" t="str">
        <f>CONCATENATE(A$8,A27)</f>
        <v>P10</v>
      </c>
      <c r="B28" s="3" t="s">
        <v>35</v>
      </c>
      <c r="C28" s="25" t="s">
        <v>10</v>
      </c>
      <c r="D28" s="26"/>
      <c r="E28" s="27"/>
      <c r="F28" s="25" t="s">
        <v>11</v>
      </c>
      <c r="G28" s="26"/>
    </row>
    <row r="29" spans="1:7" x14ac:dyDescent="0.25">
      <c r="A29" s="28">
        <v>11</v>
      </c>
    </row>
  </sheetData>
  <dataValidations count="1">
    <dataValidation type="list" allowBlank="1" showInputMessage="1" showErrorMessage="1" sqref="G10 G12 G14 G16 G18 G20 G22 G24 G26 G28">
      <formula1>validnrs</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21"/>
  <sheetViews>
    <sheetView workbookViewId="0">
      <pane xSplit="2" ySplit="8" topLeftCell="C9" activePane="bottomRight" state="frozen"/>
      <selection pane="topRight" activeCell="C1" sqref="C1"/>
      <selection pane="bottomLeft" activeCell="A9" sqref="A9"/>
      <selection pane="bottomRight" activeCell="D10" sqref="D10"/>
    </sheetView>
  </sheetViews>
  <sheetFormatPr defaultRowHeight="15" x14ac:dyDescent="0.25"/>
  <cols>
    <col min="1" max="1" width="5.42578125" style="1" customWidth="1"/>
    <col min="2" max="2" width="45.5703125" style="1" customWidth="1"/>
    <col min="3" max="3" width="8.7109375" style="1" bestFit="1" customWidth="1"/>
    <col min="4" max="4" width="85.42578125" style="1" customWidth="1"/>
    <col min="5" max="5" width="3.7109375" style="1" customWidth="1"/>
    <col min="6" max="6" width="6.28515625" style="1" bestFit="1" customWidth="1"/>
    <col min="7" max="7" width="12" style="1" customWidth="1"/>
    <col min="8" max="8" width="85.7109375" style="1" customWidth="1"/>
    <col min="9" max="9" width="3.7109375" style="1" customWidth="1"/>
    <col min="10" max="10" width="5.7109375" style="1" customWidth="1"/>
    <col min="11" max="11" width="9.140625" style="28"/>
    <col min="12" max="16384" width="9.140625" style="1"/>
  </cols>
  <sheetData>
    <row r="1" spans="1:11" x14ac:dyDescent="0.25">
      <c r="C1" s="7" t="s">
        <v>84</v>
      </c>
      <c r="D1" s="8" t="s">
        <v>88</v>
      </c>
      <c r="E1" s="9"/>
      <c r="F1" s="16"/>
      <c r="G1" s="17" t="s">
        <v>86</v>
      </c>
      <c r="H1" s="8" t="s">
        <v>90</v>
      </c>
      <c r="I1" s="18"/>
    </row>
    <row r="2" spans="1:11" ht="15" customHeight="1" x14ac:dyDescent="0.45">
      <c r="A2" s="2"/>
      <c r="C2" s="10"/>
      <c r="D2" s="11" t="s">
        <v>92</v>
      </c>
      <c r="E2" s="12"/>
      <c r="F2" s="19"/>
      <c r="G2" s="20"/>
      <c r="H2" s="11" t="s">
        <v>94</v>
      </c>
      <c r="I2" s="21"/>
      <c r="K2" s="28" t="s">
        <v>84</v>
      </c>
    </row>
    <row r="3" spans="1:11" ht="15" customHeight="1" x14ac:dyDescent="0.45">
      <c r="A3" s="2"/>
      <c r="C3" s="10"/>
      <c r="D3" s="11" t="s">
        <v>96</v>
      </c>
      <c r="E3" s="12"/>
      <c r="F3" s="19"/>
      <c r="G3" s="20"/>
      <c r="H3" s="11" t="s">
        <v>98</v>
      </c>
      <c r="I3" s="21"/>
      <c r="K3" s="28" t="s">
        <v>85</v>
      </c>
    </row>
    <row r="4" spans="1:11" ht="15" customHeight="1" x14ac:dyDescent="0.25">
      <c r="A4" s="29" t="s">
        <v>25</v>
      </c>
      <c r="C4" s="13"/>
      <c r="D4" s="14" t="s">
        <v>102</v>
      </c>
      <c r="E4" s="15"/>
      <c r="F4" s="22"/>
      <c r="G4" s="23"/>
      <c r="H4" s="14" t="s">
        <v>100</v>
      </c>
      <c r="I4" s="24"/>
      <c r="K4" s="28" t="s">
        <v>86</v>
      </c>
    </row>
    <row r="5" spans="1:11" ht="15" customHeight="1" x14ac:dyDescent="0.45">
      <c r="A5" s="2"/>
      <c r="C5" s="7" t="s">
        <v>85</v>
      </c>
      <c r="D5" s="8" t="s">
        <v>89</v>
      </c>
      <c r="E5" s="9"/>
      <c r="F5" s="16"/>
      <c r="G5" s="17" t="s">
        <v>87</v>
      </c>
      <c r="H5" s="8" t="s">
        <v>91</v>
      </c>
      <c r="I5" s="18"/>
      <c r="K5" s="28" t="s">
        <v>87</v>
      </c>
    </row>
    <row r="6" spans="1:11" ht="15" customHeight="1" x14ac:dyDescent="0.45">
      <c r="A6" s="2"/>
      <c r="C6" s="10"/>
      <c r="D6" s="11" t="s">
        <v>93</v>
      </c>
      <c r="E6" s="12"/>
      <c r="F6" s="19"/>
      <c r="G6" s="20"/>
      <c r="H6" s="11" t="s">
        <v>95</v>
      </c>
      <c r="I6" s="21"/>
    </row>
    <row r="7" spans="1:11" ht="15" customHeight="1" x14ac:dyDescent="0.45">
      <c r="A7" s="2"/>
      <c r="C7" s="10"/>
      <c r="D7" s="11" t="s">
        <v>97</v>
      </c>
      <c r="E7" s="12"/>
      <c r="F7" s="19"/>
      <c r="G7" s="20"/>
      <c r="H7" s="11" t="s">
        <v>99</v>
      </c>
      <c r="I7" s="21"/>
    </row>
    <row r="8" spans="1:11" ht="15" customHeight="1" x14ac:dyDescent="0.25">
      <c r="A8" s="30" t="s">
        <v>107</v>
      </c>
      <c r="C8" s="13"/>
      <c r="D8" s="14"/>
      <c r="E8" s="15"/>
      <c r="F8" s="22"/>
      <c r="G8" s="23"/>
      <c r="H8" s="14" t="s">
        <v>101</v>
      </c>
      <c r="I8" s="24"/>
    </row>
    <row r="9" spans="1:11" ht="15" customHeight="1" x14ac:dyDescent="0.25">
      <c r="A9" s="28">
        <v>1</v>
      </c>
    </row>
    <row r="10" spans="1:11" ht="30" x14ac:dyDescent="0.25">
      <c r="A10" s="4" t="str">
        <f>CONCATENATE(A$8,A9)</f>
        <v>C1</v>
      </c>
      <c r="B10" s="3" t="s">
        <v>40</v>
      </c>
      <c r="C10" s="25" t="s">
        <v>10</v>
      </c>
      <c r="D10" s="26"/>
      <c r="E10" s="27"/>
      <c r="F10" s="25" t="s">
        <v>11</v>
      </c>
      <c r="G10" s="26"/>
    </row>
    <row r="11" spans="1:11" x14ac:dyDescent="0.25">
      <c r="A11" s="30">
        <v>2</v>
      </c>
      <c r="B11" s="5"/>
    </row>
    <row r="12" spans="1:11" ht="45" x14ac:dyDescent="0.25">
      <c r="A12" s="4" t="str">
        <f>CONCATENATE(A$8,A11)</f>
        <v>C2</v>
      </c>
      <c r="B12" s="3" t="s">
        <v>78</v>
      </c>
      <c r="C12" s="25" t="s">
        <v>10</v>
      </c>
      <c r="D12" s="26"/>
      <c r="E12" s="27"/>
      <c r="F12" s="25" t="s">
        <v>11</v>
      </c>
      <c r="G12" s="26"/>
    </row>
    <row r="13" spans="1:11" x14ac:dyDescent="0.25">
      <c r="A13" s="28">
        <v>3</v>
      </c>
    </row>
    <row r="14" spans="1:11" ht="30" customHeight="1" x14ac:dyDescent="0.25">
      <c r="A14" s="4" t="str">
        <f>CONCATENATE(A$8,A13)</f>
        <v>C3</v>
      </c>
      <c r="B14" s="3" t="s">
        <v>77</v>
      </c>
      <c r="C14" s="25" t="s">
        <v>10</v>
      </c>
      <c r="D14" s="26"/>
      <c r="E14" s="27"/>
      <c r="F14" s="25" t="s">
        <v>11</v>
      </c>
      <c r="G14" s="26"/>
    </row>
    <row r="15" spans="1:11" x14ac:dyDescent="0.25">
      <c r="A15" s="30">
        <v>4</v>
      </c>
    </row>
    <row r="16" spans="1:11" ht="45" x14ac:dyDescent="0.25">
      <c r="A16" s="4" t="str">
        <f>CONCATENATE(A$8,A15)</f>
        <v>C4</v>
      </c>
      <c r="B16" s="3" t="s">
        <v>38</v>
      </c>
      <c r="C16" s="25" t="s">
        <v>10</v>
      </c>
      <c r="D16" s="26"/>
      <c r="E16" s="27"/>
      <c r="F16" s="25" t="s">
        <v>11</v>
      </c>
      <c r="G16" s="26"/>
    </row>
    <row r="17" spans="1:7" x14ac:dyDescent="0.25">
      <c r="A17" s="28">
        <v>5</v>
      </c>
    </row>
    <row r="18" spans="1:7" ht="30" x14ac:dyDescent="0.25">
      <c r="A18" s="4" t="str">
        <f>CONCATENATE(A$8,A17)</f>
        <v>C5</v>
      </c>
      <c r="B18" s="3" t="s">
        <v>79</v>
      </c>
      <c r="C18" s="25" t="s">
        <v>10</v>
      </c>
      <c r="D18" s="26"/>
      <c r="E18" s="27"/>
      <c r="F18" s="25" t="s">
        <v>11</v>
      </c>
      <c r="G18" s="26"/>
    </row>
    <row r="19" spans="1:7" x14ac:dyDescent="0.25">
      <c r="A19" s="30">
        <v>6</v>
      </c>
    </row>
    <row r="20" spans="1:7" ht="45" x14ac:dyDescent="0.25">
      <c r="A20" s="4" t="str">
        <f>CONCATENATE(A$8,A19)</f>
        <v>C6</v>
      </c>
      <c r="B20" s="3" t="s">
        <v>42</v>
      </c>
      <c r="C20" s="25" t="s">
        <v>10</v>
      </c>
      <c r="D20" s="26"/>
      <c r="E20" s="27"/>
      <c r="F20" s="25" t="s">
        <v>11</v>
      </c>
      <c r="G20" s="26"/>
    </row>
    <row r="21" spans="1:7" x14ac:dyDescent="0.25">
      <c r="A21" s="30">
        <v>7</v>
      </c>
    </row>
  </sheetData>
  <dataValidations count="1">
    <dataValidation type="list" allowBlank="1" showInputMessage="1" showErrorMessage="1" sqref="G10 G12 G14 G16 G18 G20">
      <formula1>validnrs</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21"/>
  <sheetViews>
    <sheetView workbookViewId="0">
      <pane xSplit="2" ySplit="8" topLeftCell="C9" activePane="bottomRight" state="frozen"/>
      <selection pane="topRight" activeCell="C1" sqref="C1"/>
      <selection pane="bottomLeft" activeCell="A9" sqref="A9"/>
      <selection pane="bottomRight" activeCell="D10" sqref="D10"/>
    </sheetView>
  </sheetViews>
  <sheetFormatPr defaultRowHeight="15" x14ac:dyDescent="0.25"/>
  <cols>
    <col min="1" max="1" width="5.42578125" style="1" customWidth="1"/>
    <col min="2" max="2" width="45.5703125" style="1" customWidth="1"/>
    <col min="3" max="3" width="8.7109375" style="1" bestFit="1" customWidth="1"/>
    <col min="4" max="4" width="85.42578125" style="1" customWidth="1"/>
    <col min="5" max="5" width="3.7109375" style="1" customWidth="1"/>
    <col min="6" max="6" width="6.28515625" style="1" bestFit="1" customWidth="1"/>
    <col min="7" max="7" width="12" style="1" customWidth="1"/>
    <col min="8" max="8" width="85.7109375" style="1" customWidth="1"/>
    <col min="9" max="9" width="3.7109375" style="1" customWidth="1"/>
    <col min="10" max="10" width="5.7109375" style="1" customWidth="1"/>
    <col min="11" max="11" width="9.140625" style="28"/>
    <col min="12" max="16384" width="9.140625" style="1"/>
  </cols>
  <sheetData>
    <row r="1" spans="1:11" x14ac:dyDescent="0.25">
      <c r="C1" s="7" t="s">
        <v>84</v>
      </c>
      <c r="D1" s="8" t="s">
        <v>88</v>
      </c>
      <c r="E1" s="9"/>
      <c r="F1" s="16"/>
      <c r="G1" s="17" t="s">
        <v>86</v>
      </c>
      <c r="H1" s="8" t="s">
        <v>90</v>
      </c>
      <c r="I1" s="18"/>
    </row>
    <row r="2" spans="1:11" ht="15" customHeight="1" x14ac:dyDescent="0.45">
      <c r="A2" s="2"/>
      <c r="C2" s="10"/>
      <c r="D2" s="11" t="s">
        <v>92</v>
      </c>
      <c r="E2" s="12"/>
      <c r="F2" s="19"/>
      <c r="G2" s="20"/>
      <c r="H2" s="11" t="s">
        <v>94</v>
      </c>
      <c r="I2" s="21"/>
      <c r="K2" s="28" t="s">
        <v>84</v>
      </c>
    </row>
    <row r="3" spans="1:11" ht="15" customHeight="1" x14ac:dyDescent="0.45">
      <c r="A3" s="2"/>
      <c r="C3" s="10"/>
      <c r="D3" s="11" t="s">
        <v>96</v>
      </c>
      <c r="E3" s="12"/>
      <c r="F3" s="19"/>
      <c r="G3" s="20"/>
      <c r="H3" s="11" t="s">
        <v>98</v>
      </c>
      <c r="I3" s="21"/>
      <c r="K3" s="28" t="s">
        <v>85</v>
      </c>
    </row>
    <row r="4" spans="1:11" ht="15" customHeight="1" x14ac:dyDescent="0.25">
      <c r="A4" s="29" t="s">
        <v>26</v>
      </c>
      <c r="C4" s="13"/>
      <c r="D4" s="14" t="s">
        <v>102</v>
      </c>
      <c r="E4" s="15"/>
      <c r="F4" s="22"/>
      <c r="G4" s="23"/>
      <c r="H4" s="14" t="s">
        <v>100</v>
      </c>
      <c r="I4" s="24"/>
      <c r="K4" s="28" t="s">
        <v>86</v>
      </c>
    </row>
    <row r="5" spans="1:11" ht="15" customHeight="1" x14ac:dyDescent="0.45">
      <c r="A5" s="2"/>
      <c r="C5" s="7" t="s">
        <v>85</v>
      </c>
      <c r="D5" s="8" t="s">
        <v>89</v>
      </c>
      <c r="E5" s="9"/>
      <c r="F5" s="16"/>
      <c r="G5" s="17" t="s">
        <v>87</v>
      </c>
      <c r="H5" s="8" t="s">
        <v>91</v>
      </c>
      <c r="I5" s="18"/>
      <c r="K5" s="28" t="s">
        <v>87</v>
      </c>
    </row>
    <row r="6" spans="1:11" ht="15" customHeight="1" x14ac:dyDescent="0.45">
      <c r="A6" s="2"/>
      <c r="C6" s="10"/>
      <c r="D6" s="11" t="s">
        <v>93</v>
      </c>
      <c r="E6" s="12"/>
      <c r="F6" s="19"/>
      <c r="G6" s="20"/>
      <c r="H6" s="11" t="s">
        <v>95</v>
      </c>
      <c r="I6" s="21"/>
    </row>
    <row r="7" spans="1:11" ht="15" customHeight="1" x14ac:dyDescent="0.45">
      <c r="A7" s="2"/>
      <c r="C7" s="10"/>
      <c r="D7" s="11" t="s">
        <v>97</v>
      </c>
      <c r="E7" s="12"/>
      <c r="F7" s="19"/>
      <c r="G7" s="20"/>
      <c r="H7" s="11" t="s">
        <v>99</v>
      </c>
      <c r="I7" s="21"/>
    </row>
    <row r="8" spans="1:11" ht="15" customHeight="1" x14ac:dyDescent="0.25">
      <c r="A8" s="30" t="s">
        <v>106</v>
      </c>
      <c r="C8" s="13"/>
      <c r="D8" s="14"/>
      <c r="E8" s="15"/>
      <c r="F8" s="22"/>
      <c r="G8" s="23"/>
      <c r="H8" s="14" t="s">
        <v>101</v>
      </c>
      <c r="I8" s="24"/>
    </row>
    <row r="9" spans="1:11" ht="15" customHeight="1" x14ac:dyDescent="0.25">
      <c r="A9" s="28">
        <v>1</v>
      </c>
    </row>
    <row r="10" spans="1:11" ht="30" x14ac:dyDescent="0.25">
      <c r="A10" s="4" t="str">
        <f>CONCATENATE(A$8,A9)</f>
        <v>D1</v>
      </c>
      <c r="B10" s="3" t="s">
        <v>80</v>
      </c>
      <c r="C10" s="25" t="s">
        <v>10</v>
      </c>
      <c r="D10" s="26"/>
      <c r="E10" s="27"/>
      <c r="F10" s="25" t="s">
        <v>11</v>
      </c>
      <c r="G10" s="26"/>
    </row>
    <row r="11" spans="1:11" x14ac:dyDescent="0.25">
      <c r="A11" s="30">
        <v>2</v>
      </c>
      <c r="B11" s="5"/>
    </row>
    <row r="12" spans="1:11" ht="30" x14ac:dyDescent="0.25">
      <c r="A12" s="4" t="str">
        <f>CONCATENATE(A$8,A11)</f>
        <v>D2</v>
      </c>
      <c r="B12" s="3" t="s">
        <v>43</v>
      </c>
      <c r="C12" s="25" t="s">
        <v>10</v>
      </c>
      <c r="D12" s="26"/>
      <c r="E12" s="27"/>
      <c r="F12" s="25" t="s">
        <v>11</v>
      </c>
      <c r="G12" s="26"/>
    </row>
    <row r="13" spans="1:11" x14ac:dyDescent="0.25">
      <c r="A13" s="28">
        <v>3</v>
      </c>
    </row>
    <row r="14" spans="1:11" ht="45" x14ac:dyDescent="0.25">
      <c r="A14" s="4" t="str">
        <f>CONCATENATE(A$8,A13)</f>
        <v>D3</v>
      </c>
      <c r="B14" s="3" t="s">
        <v>59</v>
      </c>
      <c r="C14" s="25" t="s">
        <v>10</v>
      </c>
      <c r="D14" s="26"/>
      <c r="E14" s="27"/>
      <c r="F14" s="25" t="s">
        <v>11</v>
      </c>
      <c r="G14" s="26"/>
    </row>
    <row r="15" spans="1:11" x14ac:dyDescent="0.25">
      <c r="A15" s="30">
        <v>4</v>
      </c>
    </row>
    <row r="16" spans="1:11" ht="45" x14ac:dyDescent="0.25">
      <c r="A16" s="4" t="str">
        <f>CONCATENATE(A$8,A15)</f>
        <v>D4</v>
      </c>
      <c r="B16" s="3" t="s">
        <v>81</v>
      </c>
      <c r="C16" s="25" t="s">
        <v>10</v>
      </c>
      <c r="D16" s="26"/>
      <c r="E16" s="27"/>
      <c r="F16" s="25" t="s">
        <v>11</v>
      </c>
      <c r="G16" s="26"/>
    </row>
    <row r="17" spans="1:7" x14ac:dyDescent="0.25">
      <c r="A17" s="28">
        <v>5</v>
      </c>
    </row>
    <row r="18" spans="1:7" ht="45" x14ac:dyDescent="0.25">
      <c r="A18" s="4" t="str">
        <f>CONCATENATE(A$8,A17)</f>
        <v>D5</v>
      </c>
      <c r="B18" s="3" t="s">
        <v>82</v>
      </c>
      <c r="C18" s="25" t="s">
        <v>10</v>
      </c>
      <c r="D18" s="26"/>
      <c r="E18" s="27"/>
      <c r="F18" s="25" t="s">
        <v>11</v>
      </c>
      <c r="G18" s="26"/>
    </row>
    <row r="19" spans="1:7" x14ac:dyDescent="0.25">
      <c r="A19" s="30">
        <v>6</v>
      </c>
    </row>
    <row r="20" spans="1:7" ht="30" x14ac:dyDescent="0.25">
      <c r="A20" s="4" t="str">
        <f>CONCATENATE(A$8,A19)</f>
        <v>D6</v>
      </c>
      <c r="B20" s="3" t="s">
        <v>83</v>
      </c>
      <c r="C20" s="25" t="s">
        <v>10</v>
      </c>
      <c r="D20" s="26"/>
      <c r="E20" s="27"/>
      <c r="F20" s="25" t="s">
        <v>11</v>
      </c>
      <c r="G20" s="26"/>
    </row>
    <row r="21" spans="1:7" x14ac:dyDescent="0.25">
      <c r="A21" s="30">
        <v>7</v>
      </c>
    </row>
  </sheetData>
  <dataValidations count="1">
    <dataValidation type="list" allowBlank="1" showInputMessage="1" showErrorMessage="1" sqref="G10 G12 G14 G16 G18 G20">
      <formula1>validnrs</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R14" sqref="R14"/>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ACD60166B8F94A911E6AADD3E1060E" ma:contentTypeVersion="0" ma:contentTypeDescription="Een nieuw document maken." ma:contentTypeScope="" ma:versionID="f6894ac0fbb89324add0f51aabf2ede7">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29089BE76EC0C145BA95FDB49DC3C5B0" ma:contentTypeVersion="1" ma:contentTypeDescription="Een nieuw document maken." ma:contentTypeScope="" ma:versionID="528e110e63b867a2697329b59cd6f697">
  <xsd:schema xmlns:xsd="http://www.w3.org/2001/XMLSchema" xmlns:xs="http://www.w3.org/2001/XMLSchema" xmlns:p="http://schemas.microsoft.com/office/2006/metadata/properties" xmlns:ns1="http://schemas.microsoft.com/sharepoint/v3" xmlns:ns2="9169c7df-b82e-40b0-ad97-8b693be98d4c" targetNamespace="http://schemas.microsoft.com/office/2006/metadata/properties" ma:root="true" ma:fieldsID="03ddd485d206fcbff289defc95edc930" ns1:_="" ns2:_="">
    <xsd:import namespace="http://schemas.microsoft.com/sharepoint/v3"/>
    <xsd:import namespace="9169c7df-b82e-40b0-ad97-8b693be98d4c"/>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Begindatum van de planning" ma:description="Geplande begindatum is een sitekolom die door de publicatiefunctie gemaakt wordt. Het wordt gebruikt om een specifieke datum en tijd op te geven waarop de pagina voor het eerst verschijnt voor sitebezoekers." ma:internalName="PublishingStartDate">
      <xsd:simpleType>
        <xsd:restriction base="dms:Unknown"/>
      </xsd:simpleType>
    </xsd:element>
    <xsd:element name="PublishingExpirationDate" ma:index="12" nillable="true" ma:displayName="Einddatum van de planning" ma:description="Geplande einddatum is een sitekolom die door de publicatiefunctie gemaakt wordt. Het wordt gebruikt om een specifieke datum en tijd op te geven waarop de pagina niet langer verschijnt voor sitebezoeke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169c7df-b82e-40b0-ad97-8b693be98d4c"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372BFF-4315-45AB-BACE-7610D1189DC2}"/>
</file>

<file path=customXml/itemProps2.xml><?xml version="1.0" encoding="utf-8"?>
<ds:datastoreItem xmlns:ds="http://schemas.openxmlformats.org/officeDocument/2006/customXml" ds:itemID="{FB2EBE1B-EC93-4E9B-9FEC-673AED930E5F}"/>
</file>

<file path=customXml/itemProps3.xml><?xml version="1.0" encoding="utf-8"?>
<ds:datastoreItem xmlns:ds="http://schemas.openxmlformats.org/officeDocument/2006/customXml" ds:itemID="{A2B7A2B9-798C-4BD7-9BD7-7484597DD5AF}"/>
</file>

<file path=customXml/itemProps4.xml><?xml version="1.0" encoding="utf-8"?>
<ds:datastoreItem xmlns:ds="http://schemas.openxmlformats.org/officeDocument/2006/customXml" ds:itemID="{5E18C9C1-1026-478C-94AC-67FC5C0CEB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6</vt:i4>
      </vt:variant>
    </vt:vector>
  </HeadingPairs>
  <TitlesOfParts>
    <vt:vector size="16" baseType="lpstr">
      <vt:lpstr>Instructies - leeswijzer</vt:lpstr>
      <vt:lpstr>algemene informatie</vt:lpstr>
      <vt:lpstr>beleid, monitoring, organisatie</vt:lpstr>
      <vt:lpstr>veilige fietsnetwerken</vt:lpstr>
      <vt:lpstr>ontwerp en infrastructuur</vt:lpstr>
      <vt:lpstr>fietsparkeren</vt:lpstr>
      <vt:lpstr>fietscultuur en campagnes</vt:lpstr>
      <vt:lpstr>diensten en services</vt:lpstr>
      <vt:lpstr>Synthese</vt:lpstr>
      <vt:lpstr>klad</vt:lpstr>
      <vt:lpstr>'diensten en services'!validnrs</vt:lpstr>
      <vt:lpstr>'fietscultuur en campagnes'!validnrs</vt:lpstr>
      <vt:lpstr>fietsparkeren!validnrs</vt:lpstr>
      <vt:lpstr>'ontwerp en infrastructuur'!validnrs</vt:lpstr>
      <vt:lpstr>'veilige fietsnetwerken'!validnrs</vt:lpstr>
      <vt:lpstr>validnrs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Meerschaert</dc:creator>
  <cp:lastModifiedBy>Caers Inge</cp:lastModifiedBy>
  <cp:lastPrinted>2015-12-15T16:30:38Z</cp:lastPrinted>
  <dcterms:created xsi:type="dcterms:W3CDTF">2015-08-27T07:39:24Z</dcterms:created>
  <dcterms:modified xsi:type="dcterms:W3CDTF">2016-03-14T08:32:37Z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fdbf9b7d-31d4-4e8e-a338-69ed6e97378b</vt:lpwstr>
  </property>
  <property fmtid="{D5CDD505-2E9C-101B-9397-08002B2CF9AE}" pid="3" name="ContentTypeId">
    <vt:lpwstr>0x01010021ACD60166B8F94A911E6AADD3E1060E</vt:lpwstr>
  </property>
</Properties>
</file>